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igginsa\AppData\Local\Microsoft\Windows\INetCache\Content.Outlook\BGTK0PMF\"/>
    </mc:Choice>
  </mc:AlternateContent>
  <xr:revisionPtr revIDLastSave="0" documentId="13_ncr:1_{6B1A88FB-3701-4D18-855F-AFD86EE2D2F5}" xr6:coauthVersionLast="47" xr6:coauthVersionMax="47" xr10:uidLastSave="{00000000-0000-0000-0000-000000000000}"/>
  <bookViews>
    <workbookView xWindow="16080" yWindow="-120" windowWidth="29040" windowHeight="15840" xr2:uid="{00000000-000D-0000-FFFF-FFFF00000000}"/>
  </bookViews>
  <sheets>
    <sheet name="082022" sheetId="2" r:id="rId1"/>
    <sheet name="Sheet3" sheetId="3" state="hidden" r:id="rId2"/>
  </sheets>
  <definedNames>
    <definedName name="_xlnm.Print_Area" localSheetId="0">'082022'!$A$1:$I$33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1" i="2" l="1"/>
  <c r="C21" i="2"/>
  <c r="C14" i="2"/>
  <c r="H5" i="2"/>
  <c r="H6" i="2"/>
  <c r="H7" i="2"/>
  <c r="G10" i="2"/>
  <c r="H21" i="2" l="1"/>
  <c r="H20" i="2"/>
  <c r="H22" i="2"/>
  <c r="H23" i="2"/>
  <c r="C16" i="2" l="1"/>
  <c r="D16" i="2" l="1"/>
  <c r="D18" i="2" s="1"/>
  <c r="D12" i="2"/>
  <c r="D8" i="2"/>
  <c r="D25" i="2" s="1"/>
  <c r="G24" i="2"/>
  <c r="G16" i="2"/>
  <c r="G18" i="2" s="1"/>
  <c r="G14" i="2"/>
  <c r="G12" i="2"/>
  <c r="G8" i="2"/>
  <c r="G25" i="2" s="1"/>
  <c r="D24" i="2"/>
  <c r="C24" i="2"/>
  <c r="I23" i="2"/>
  <c r="F23" i="2"/>
  <c r="E23" i="2"/>
  <c r="I22" i="2"/>
  <c r="F22" i="2"/>
  <c r="E22" i="2"/>
  <c r="I21" i="2"/>
  <c r="F21" i="2"/>
  <c r="E21" i="2"/>
  <c r="I20" i="2"/>
  <c r="F20" i="2"/>
  <c r="E20" i="2"/>
  <c r="I17" i="2"/>
  <c r="H17" i="2"/>
  <c r="F17" i="2"/>
  <c r="E17" i="2"/>
  <c r="D14" i="2"/>
  <c r="I11" i="2"/>
  <c r="H11" i="2"/>
  <c r="F11" i="2"/>
  <c r="E11" i="2"/>
  <c r="I10" i="2"/>
  <c r="H10" i="2"/>
  <c r="C10" i="2"/>
  <c r="C12" i="2" s="1"/>
  <c r="C8" i="2"/>
  <c r="C25" i="2" s="1"/>
  <c r="I7" i="2"/>
  <c r="F7" i="2"/>
  <c r="E7" i="2"/>
  <c r="I6" i="2"/>
  <c r="F6" i="2"/>
  <c r="E6" i="2"/>
  <c r="I5" i="2"/>
  <c r="F5" i="2"/>
  <c r="E5" i="2"/>
  <c r="D26" i="2" l="1"/>
  <c r="H24" i="2"/>
  <c r="H25" i="2"/>
  <c r="F24" i="2"/>
  <c r="G26" i="2"/>
  <c r="F14" i="2"/>
  <c r="E16" i="2"/>
  <c r="C18" i="2"/>
  <c r="F18" i="2" s="1"/>
  <c r="E10" i="2"/>
  <c r="E14" i="2"/>
  <c r="F10" i="2"/>
  <c r="F16" i="2"/>
  <c r="I14" i="2"/>
  <c r="I16" i="2"/>
  <c r="I24" i="2"/>
  <c r="H16" i="2"/>
  <c r="I18" i="2"/>
  <c r="H14" i="2"/>
  <c r="F12" i="2"/>
  <c r="E12" i="2"/>
  <c r="E25" i="2"/>
  <c r="F25" i="2"/>
  <c r="I25" i="2"/>
  <c r="H8" i="2"/>
  <c r="H12" i="2"/>
  <c r="E8" i="2"/>
  <c r="I12" i="2"/>
  <c r="E24" i="2"/>
  <c r="F8" i="2"/>
  <c r="I8" i="2"/>
  <c r="C26" i="2" l="1"/>
  <c r="F26" i="2" s="1"/>
  <c r="H26" i="2"/>
  <c r="I26" i="2"/>
  <c r="E18" i="2"/>
  <c r="H18" i="2"/>
  <c r="E26" i="2" l="1"/>
</calcChain>
</file>

<file path=xl/sharedStrings.xml><?xml version="1.0" encoding="utf-8"?>
<sst xmlns="http://schemas.openxmlformats.org/spreadsheetml/2006/main" count="39" uniqueCount="36">
  <si>
    <t>Program Component</t>
  </si>
  <si>
    <t>Healthy Kids</t>
  </si>
  <si>
    <t>MediKids</t>
  </si>
  <si>
    <t xml:space="preserve">Healthy Kids </t>
  </si>
  <si>
    <t>Title XXI</t>
  </si>
  <si>
    <t>Healthy Kids Full Pay</t>
  </si>
  <si>
    <t>Total Healthy Kids Enrollment</t>
  </si>
  <si>
    <t>MediKids Full Pay</t>
  </si>
  <si>
    <t>Total MediKids Enrollment</t>
  </si>
  <si>
    <t>Medicaid</t>
  </si>
  <si>
    <t xml:space="preserve">    XXI Funded Medicaid &lt;Age 1</t>
  </si>
  <si>
    <t xml:space="preserve">    XXI Funded Medicaid 6 - 18**</t>
  </si>
  <si>
    <t>Title XXI CHIP Enrollment</t>
  </si>
  <si>
    <t>**Includes new eligibles and Medicaid children who would have previously been referred to CHIP due to income between 112% and 133% FPL.</t>
  </si>
  <si>
    <t>Total Title XXI Funded Enrollment includes Total Title XXI Enrollment plus Title XXI Funded Medicaid &lt; Age 1 and Ages 6 - 18.</t>
  </si>
  <si>
    <t>*Target
Enrollment</t>
  </si>
  <si>
    <t>CMS Plan</t>
  </si>
  <si>
    <t>CMS Plan Enrollment</t>
  </si>
  <si>
    <t>Healthy Kids enrollment is reported by Florida Healthy Kids Corporation and CMS Plan enrollment is reported by the Department of Health.</t>
  </si>
  <si>
    <t xml:space="preserve">      Total Title XXI CHIP Enrollment</t>
  </si>
  <si>
    <t xml:space="preserve">     Total Title XIX &amp; XXI Medicaid Enrollment</t>
  </si>
  <si>
    <t xml:space="preserve">     Total Title XXI Funded Enrollment</t>
  </si>
  <si>
    <t xml:space="preserve">     Total Florida KidCare Enrollment</t>
  </si>
  <si>
    <t xml:space="preserve">     Total Title XXI Funded Medicaid</t>
  </si>
  <si>
    <t>Florida KidCare Enrollment Report</t>
  </si>
  <si>
    <t xml:space="preserve">NOTE:  MediKids, Title XXI Funded Medicaid, and Medicaid Title XIX enrollment numbers reflect retrospective data as reported by the Agency for Health Care Administration, Medicaid Program Finance  </t>
  </si>
  <si>
    <r>
      <t xml:space="preserve">     </t>
    </r>
    <r>
      <rPr>
        <b/>
        <sz val="10"/>
        <color theme="1"/>
        <rFont val="Calibri"/>
        <family val="2"/>
        <scheme val="minor"/>
      </rPr>
      <t>Title XIX Medicaid Enrollment</t>
    </r>
  </si>
  <si>
    <t xml:space="preserve">% Change
June to July </t>
  </si>
  <si>
    <t xml:space="preserve">Change
June to July </t>
  </si>
  <si>
    <t>June
2022</t>
  </si>
  <si>
    <t xml:space="preserve">% Change
July to August </t>
  </si>
  <si>
    <t>Change
July to August</t>
  </si>
  <si>
    <t>July
 2022</t>
  </si>
  <si>
    <t>August
2022</t>
  </si>
  <si>
    <t>* Target Enrollment represents the projected average caseload based on the SFY 2022-2023 Florida KidCare Appropriations.</t>
  </si>
  <si>
    <t>August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</si>
</sst>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/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0" fillId="0" borderId="0" xfId="0"/>
    <xf numFmtId="0" fontId="1" fillId="3" borderId="16" xfId="0" applyFont="1" applyFill="1" applyBorder="1" applyAlignment="1">
      <alignment horizontal="center" vertical="center"/>
    </xf>
    <xf numFmtId="0" fontId="5" fillId="3" borderId="1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right"/>
    </xf>
    <xf numFmtId="0" fontId="0" fillId="5" borderId="0" xfId="0" applyFill="1"/>
    <xf numFmtId="0" fontId="0" fillId="0" borderId="0" xfId="0" applyFill="1"/>
    <xf numFmtId="49" fontId="5" fillId="3" borderId="15" xfId="0" applyNumberFormat="1" applyFont="1" applyFill="1" applyBorder="1" applyAlignment="1">
      <alignment horizontal="center" vertical="center" wrapText="1"/>
    </xf>
    <xf numFmtId="3" fontId="5" fillId="6" borderId="2" xfId="0" applyNumberFormat="1" applyFont="1" applyFill="1" applyBorder="1"/>
    <xf numFmtId="3" fontId="4" fillId="6" borderId="8" xfId="0" applyNumberFormat="1" applyFont="1" applyFill="1" applyBorder="1"/>
    <xf numFmtId="10" fontId="4" fillId="6" borderId="8" xfId="0" applyNumberFormat="1" applyFont="1" applyFill="1" applyBorder="1"/>
    <xf numFmtId="10" fontId="4" fillId="6" borderId="24" xfId="0" applyNumberFormat="1" applyFont="1" applyFill="1" applyBorder="1"/>
    <xf numFmtId="0" fontId="5" fillId="0" borderId="11" xfId="0" applyFont="1" applyFill="1" applyBorder="1"/>
    <xf numFmtId="3" fontId="4" fillId="0" borderId="3" xfId="0" applyNumberFormat="1" applyFont="1" applyBorder="1"/>
    <xf numFmtId="3" fontId="4" fillId="6" borderId="3" xfId="0" applyNumberFormat="1" applyFont="1" applyFill="1" applyBorder="1"/>
    <xf numFmtId="3" fontId="4" fillId="0" borderId="7" xfId="0" applyNumberFormat="1" applyFont="1" applyBorder="1"/>
    <xf numFmtId="3" fontId="4" fillId="0" borderId="23" xfId="0" applyNumberFormat="1" applyFont="1" applyBorder="1"/>
    <xf numFmtId="0" fontId="4" fillId="0" borderId="12" xfId="0" applyFont="1" applyFill="1" applyBorder="1" applyAlignment="1">
      <alignment horizontal="left" indent="2"/>
    </xf>
    <xf numFmtId="3" fontId="4" fillId="2" borderId="4" xfId="0" applyNumberFormat="1" applyFont="1" applyFill="1" applyBorder="1"/>
    <xf numFmtId="3" fontId="4" fillId="6" borderId="4" xfId="0" applyNumberFormat="1" applyFont="1" applyFill="1" applyBorder="1"/>
    <xf numFmtId="3" fontId="4" fillId="0" borderId="6" xfId="0" applyNumberFormat="1" applyFont="1" applyBorder="1"/>
    <xf numFmtId="10" fontId="4" fillId="0" borderId="6" xfId="0" applyNumberFormat="1" applyFont="1" applyBorder="1"/>
    <xf numFmtId="10" fontId="4" fillId="0" borderId="23" xfId="0" applyNumberFormat="1" applyFont="1" applyBorder="1"/>
    <xf numFmtId="3" fontId="8" fillId="6" borderId="4" xfId="0" applyNumberFormat="1" applyFont="1" applyFill="1" applyBorder="1"/>
    <xf numFmtId="0" fontId="5" fillId="6" borderId="10" xfId="0" applyFont="1" applyFill="1" applyBorder="1"/>
    <xf numFmtId="3" fontId="4" fillId="6" borderId="2" xfId="0" applyNumberFormat="1" applyFont="1" applyFill="1" applyBorder="1"/>
    <xf numFmtId="0" fontId="5" fillId="2" borderId="12" xfId="0" applyFont="1" applyFill="1" applyBorder="1"/>
    <xf numFmtId="3" fontId="4" fillId="2" borderId="6" xfId="0" applyNumberFormat="1" applyFont="1" applyFill="1" applyBorder="1"/>
    <xf numFmtId="10" fontId="4" fillId="2" borderId="6" xfId="0" applyNumberFormat="1" applyFont="1" applyFill="1" applyBorder="1"/>
    <xf numFmtId="10" fontId="4" fillId="2" borderId="23" xfId="0" applyNumberFormat="1" applyFont="1" applyFill="1" applyBorder="1"/>
    <xf numFmtId="3" fontId="5" fillId="6" borderId="4" xfId="0" applyNumberFormat="1" applyFont="1" applyFill="1" applyBorder="1"/>
    <xf numFmtId="0" fontId="4" fillId="0" borderId="13" xfId="0" applyFont="1" applyFill="1" applyBorder="1" applyAlignment="1">
      <alignment horizontal="left" indent="2"/>
    </xf>
    <xf numFmtId="3" fontId="4" fillId="2" borderId="9" xfId="0" applyNumberFormat="1" applyFont="1" applyFill="1" applyBorder="1"/>
    <xf numFmtId="3" fontId="4" fillId="6" borderId="9" xfId="0" applyNumberFormat="1" applyFont="1" applyFill="1" applyBorder="1"/>
    <xf numFmtId="0" fontId="5" fillId="6" borderId="14" xfId="0" applyFont="1" applyFill="1" applyBorder="1" applyAlignment="1">
      <alignment horizontal="left" indent="2"/>
    </xf>
    <xf numFmtId="3" fontId="5" fillId="6" borderId="5" xfId="0" applyNumberFormat="1" applyFont="1" applyFill="1" applyBorder="1"/>
    <xf numFmtId="0" fontId="5" fillId="0" borderId="12" xfId="0" applyFont="1" applyFill="1" applyBorder="1"/>
    <xf numFmtId="3" fontId="4" fillId="0" borderId="4" xfId="0" applyNumberFormat="1" applyFont="1" applyFill="1" applyBorder="1"/>
    <xf numFmtId="3" fontId="4" fillId="0" borderId="6" xfId="0" applyNumberFormat="1" applyFont="1" applyFill="1" applyBorder="1"/>
    <xf numFmtId="10" fontId="4" fillId="0" borderId="6" xfId="0" applyNumberFormat="1" applyFont="1" applyFill="1" applyBorder="1"/>
    <xf numFmtId="0" fontId="5" fillId="6" borderId="10" xfId="0" applyFont="1" applyFill="1" applyBorder="1" applyAlignment="1">
      <alignment horizontal="left" indent="2"/>
    </xf>
    <xf numFmtId="3" fontId="4" fillId="0" borderId="4" xfId="0" applyNumberFormat="1" applyFont="1" applyBorder="1"/>
    <xf numFmtId="10" fontId="4" fillId="0" borderId="23" xfId="0" applyNumberFormat="1" applyFont="1" applyFill="1" applyBorder="1"/>
    <xf numFmtId="3" fontId="9" fillId="6" borderId="4" xfId="0" applyNumberFormat="1" applyFont="1" applyFill="1" applyBorder="1"/>
    <xf numFmtId="3" fontId="8" fillId="6" borderId="9" xfId="0" applyNumberFormat="1" applyFont="1" applyFill="1" applyBorder="1"/>
    <xf numFmtId="0" fontId="5" fillId="6" borderId="12" xfId="0" applyFont="1" applyFill="1" applyBorder="1" applyAlignment="1">
      <alignment horizontal="left" indent="2"/>
    </xf>
    <xf numFmtId="3" fontId="4" fillId="6" borderId="7" xfId="0" applyNumberFormat="1" applyFont="1" applyFill="1" applyBorder="1"/>
    <xf numFmtId="10" fontId="4" fillId="6" borderId="7" xfId="0" applyNumberFormat="1" applyFont="1" applyFill="1" applyBorder="1"/>
    <xf numFmtId="10" fontId="4" fillId="6" borderId="25" xfId="0" applyNumberFormat="1" applyFont="1" applyFill="1" applyBorder="1"/>
    <xf numFmtId="0" fontId="5" fillId="2" borderId="7" xfId="0" applyFont="1" applyFill="1" applyBorder="1" applyAlignment="1">
      <alignment horizontal="left"/>
    </xf>
    <xf numFmtId="3" fontId="4" fillId="0" borderId="7" xfId="0" applyNumberFormat="1" applyFont="1" applyFill="1" applyBorder="1"/>
    <xf numFmtId="3" fontId="9" fillId="6" borderId="7" xfId="0" applyNumberFormat="1" applyFont="1" applyFill="1" applyBorder="1"/>
    <xf numFmtId="10" fontId="4" fillId="0" borderId="7" xfId="0" applyNumberFormat="1" applyFont="1" applyFill="1" applyBorder="1"/>
    <xf numFmtId="10" fontId="4" fillId="0" borderId="25" xfId="0" applyNumberFormat="1" applyFont="1" applyFill="1" applyBorder="1"/>
    <xf numFmtId="0" fontId="4" fillId="6" borderId="21" xfId="0" applyFont="1" applyFill="1" applyBorder="1" applyAlignment="1">
      <alignment horizontal="left"/>
    </xf>
    <xf numFmtId="3" fontId="8" fillId="6" borderId="7" xfId="0" applyNumberFormat="1" applyFont="1" applyFill="1" applyBorder="1"/>
    <xf numFmtId="0" fontId="5" fillId="6" borderId="22" xfId="0" applyFont="1" applyFill="1" applyBorder="1" applyAlignment="1">
      <alignment horizontal="left"/>
    </xf>
    <xf numFmtId="3" fontId="4" fillId="6" borderId="19" xfId="0" applyNumberFormat="1" applyFont="1" applyFill="1" applyBorder="1"/>
    <xf numFmtId="3" fontId="8" fillId="6" borderId="19" xfId="0" applyNumberFormat="1" applyFont="1" applyFill="1" applyBorder="1"/>
    <xf numFmtId="10" fontId="4" fillId="6" borderId="9" xfId="0" applyNumberFormat="1" applyFont="1" applyFill="1" applyBorder="1"/>
    <xf numFmtId="10" fontId="4" fillId="6" borderId="26" xfId="0" applyNumberFormat="1" applyFont="1" applyFill="1" applyBorder="1"/>
    <xf numFmtId="0" fontId="4" fillId="2" borderId="11" xfId="0" applyFont="1" applyFill="1" applyBorder="1" applyAlignment="1">
      <alignment horizontal="left" indent="2"/>
    </xf>
    <xf numFmtId="3" fontId="4" fillId="6" borderId="6" xfId="0" applyNumberFormat="1" applyFont="1" applyFill="1" applyBorder="1"/>
    <xf numFmtId="10" fontId="4" fillId="0" borderId="0" xfId="0" applyNumberFormat="1" applyFont="1" applyFill="1" applyBorder="1"/>
    <xf numFmtId="0" fontId="4" fillId="2" borderId="13" xfId="0" applyFont="1" applyFill="1" applyBorder="1" applyAlignment="1">
      <alignment horizontal="left" indent="2"/>
    </xf>
    <xf numFmtId="3" fontId="4" fillId="2" borderId="6" xfId="0" applyNumberFormat="1" applyFont="1" applyFill="1" applyBorder="1" applyAlignment="1">
      <alignment horizontal="right"/>
    </xf>
    <xf numFmtId="3" fontId="4" fillId="0" borderId="19" xfId="0" applyNumberFormat="1" applyFont="1" applyFill="1" applyBorder="1"/>
    <xf numFmtId="10" fontId="4" fillId="0" borderId="26" xfId="0" applyNumberFormat="1" applyFont="1" applyFill="1" applyBorder="1"/>
    <xf numFmtId="3" fontId="9" fillId="4" borderId="8" xfId="0" applyNumberFormat="1" applyFont="1" applyFill="1" applyBorder="1"/>
    <xf numFmtId="3" fontId="4" fillId="4" borderId="8" xfId="0" applyNumberFormat="1" applyFont="1" applyFill="1" applyBorder="1"/>
    <xf numFmtId="10" fontId="4" fillId="4" borderId="8" xfId="0" applyNumberFormat="1" applyFont="1" applyFill="1" applyBorder="1"/>
    <xf numFmtId="10" fontId="4" fillId="4" borderId="24" xfId="0" applyNumberFormat="1" applyFont="1" applyFill="1" applyBorder="1"/>
    <xf numFmtId="0" fontId="5" fillId="4" borderId="17" xfId="0" applyFont="1" applyFill="1" applyBorder="1" applyAlignment="1">
      <alignment horizontal="left"/>
    </xf>
    <xf numFmtId="0" fontId="4" fillId="4" borderId="18" xfId="0" applyFont="1" applyFill="1" applyBorder="1" applyAlignment="1">
      <alignment horizontal="left"/>
    </xf>
    <xf numFmtId="3" fontId="9" fillId="4" borderId="5" xfId="0" applyNumberFormat="1" applyFont="1" applyFill="1" applyBorder="1"/>
    <xf numFmtId="0" fontId="0" fillId="0" borderId="0" xfId="0" applyAlignment="1"/>
    <xf numFmtId="0" fontId="0" fillId="0" borderId="27" xfId="0" applyBorder="1"/>
    <xf numFmtId="0" fontId="0" fillId="0" borderId="28" xfId="0" applyBorder="1"/>
    <xf numFmtId="0" fontId="0" fillId="2" borderId="29" xfId="0" applyFill="1" applyBorder="1"/>
    <xf numFmtId="0" fontId="0" fillId="0" borderId="30" xfId="0" applyBorder="1"/>
    <xf numFmtId="0" fontId="0" fillId="0" borderId="0" xfId="0" applyBorder="1"/>
    <xf numFmtId="0" fontId="5" fillId="3" borderId="3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3" fillId="0" borderId="0" xfId="0" applyFont="1" applyAlignment="1">
      <alignment wrapText="1"/>
    </xf>
    <xf numFmtId="0" fontId="3" fillId="0" borderId="0" xfId="0" applyFont="1" applyFill="1" applyBorder="1" applyAlignment="1">
      <alignment wrapText="1"/>
    </xf>
    <xf numFmtId="0" fontId="6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0" fontId="5" fillId="4" borderId="20" xfId="0" applyFont="1" applyFill="1" applyBorder="1" applyAlignment="1">
      <alignment horizontal="left"/>
    </xf>
    <xf numFmtId="0" fontId="4" fillId="4" borderId="2" xfId="0" applyFont="1" applyFill="1" applyBorder="1" applyAlignment="1">
      <alignment horizontal="left"/>
    </xf>
    <xf numFmtId="0" fontId="5" fillId="4" borderId="17" xfId="0" applyFont="1" applyFill="1" applyBorder="1" applyAlignment="1">
      <alignment horizontal="left"/>
    </xf>
    <xf numFmtId="0" fontId="5" fillId="4" borderId="18" xfId="0" applyFont="1" applyFill="1" applyBorder="1" applyAlignment="1">
      <alignment horizontal="left"/>
    </xf>
    <xf numFmtId="0" fontId="7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0E0E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569"/>
  <sheetViews>
    <sheetView tabSelected="1" zoomScale="120" zoomScaleNormal="120" workbookViewId="0">
      <selection activeCell="B8" sqref="B8"/>
    </sheetView>
  </sheetViews>
  <sheetFormatPr defaultColWidth="9" defaultRowHeight="15" x14ac:dyDescent="0.25"/>
  <cols>
    <col min="1" max="1" width="36" style="1" bestFit="1" customWidth="1"/>
    <col min="2" max="2" width="10.140625" style="1" customWidth="1"/>
    <col min="3" max="3" width="9.7109375" style="1" customWidth="1"/>
    <col min="4" max="4" width="9.5703125" style="5" customWidth="1"/>
    <col min="5" max="6" width="11.7109375" style="1" customWidth="1"/>
    <col min="7" max="7" width="9.5703125" style="1" customWidth="1"/>
    <col min="8" max="9" width="11.7109375" style="1" bestFit="1" customWidth="1"/>
    <col min="10" max="16384" width="9" style="1"/>
  </cols>
  <sheetData>
    <row r="1" spans="1:10" ht="15.75" x14ac:dyDescent="0.25">
      <c r="A1" s="86" t="s">
        <v>24</v>
      </c>
      <c r="B1" s="87"/>
      <c r="C1" s="87"/>
      <c r="D1" s="87"/>
      <c r="E1" s="87"/>
      <c r="F1" s="87"/>
      <c r="G1" s="87"/>
      <c r="H1" s="87"/>
      <c r="I1" s="87"/>
    </row>
    <row r="2" spans="1:10" ht="16.5" thickBot="1" x14ac:dyDescent="0.3">
      <c r="A2" s="88" t="s">
        <v>35</v>
      </c>
      <c r="B2" s="89"/>
      <c r="C2" s="89"/>
      <c r="D2" s="89"/>
      <c r="E2" s="89"/>
      <c r="F2" s="89"/>
      <c r="G2" s="89"/>
      <c r="H2" s="89"/>
      <c r="I2" s="89"/>
    </row>
    <row r="3" spans="1:10" ht="39.75" customHeight="1" x14ac:dyDescent="0.25">
      <c r="A3" s="2" t="s">
        <v>0</v>
      </c>
      <c r="B3" s="3" t="s">
        <v>15</v>
      </c>
      <c r="C3" s="7" t="s">
        <v>33</v>
      </c>
      <c r="D3" s="7" t="s">
        <v>32</v>
      </c>
      <c r="E3" s="3" t="s">
        <v>31</v>
      </c>
      <c r="F3" s="3" t="s">
        <v>30</v>
      </c>
      <c r="G3" s="7" t="s">
        <v>29</v>
      </c>
      <c r="H3" s="3" t="s">
        <v>28</v>
      </c>
      <c r="I3" s="81" t="s">
        <v>27</v>
      </c>
      <c r="J3" s="80"/>
    </row>
    <row r="4" spans="1:10" x14ac:dyDescent="0.25">
      <c r="A4" s="12" t="s">
        <v>12</v>
      </c>
      <c r="B4" s="13"/>
      <c r="C4" s="14"/>
      <c r="D4" s="14"/>
      <c r="E4" s="15"/>
      <c r="F4" s="15"/>
      <c r="G4" s="14"/>
      <c r="H4" s="15"/>
      <c r="I4" s="16"/>
    </row>
    <row r="5" spans="1:10" x14ac:dyDescent="0.25">
      <c r="A5" s="17" t="s">
        <v>1</v>
      </c>
      <c r="B5" s="18">
        <v>139119</v>
      </c>
      <c r="C5" s="19">
        <v>91360</v>
      </c>
      <c r="D5" s="19">
        <v>94080</v>
      </c>
      <c r="E5" s="20">
        <f>C5-D5</f>
        <v>-2720</v>
      </c>
      <c r="F5" s="21">
        <f>(C5-D5)/D5</f>
        <v>-2.8911564625850341E-2</v>
      </c>
      <c r="G5" s="19">
        <v>96195</v>
      </c>
      <c r="H5" s="20">
        <f>D5-G5</f>
        <v>-2115</v>
      </c>
      <c r="I5" s="22">
        <f>(D5-G5)/G5</f>
        <v>-2.1986589739591455E-2</v>
      </c>
    </row>
    <row r="6" spans="1:10" x14ac:dyDescent="0.25">
      <c r="A6" s="17" t="s">
        <v>16</v>
      </c>
      <c r="B6" s="18">
        <v>11531</v>
      </c>
      <c r="C6" s="19">
        <v>7618</v>
      </c>
      <c r="D6" s="19">
        <v>7802</v>
      </c>
      <c r="E6" s="20">
        <f>C6-D6</f>
        <v>-184</v>
      </c>
      <c r="F6" s="21">
        <f t="shared" ref="F6:F7" si="0">(C6-D6)/D6</f>
        <v>-2.358369648807998E-2</v>
      </c>
      <c r="G6" s="19">
        <v>7942</v>
      </c>
      <c r="H6" s="20">
        <f>D6-G6</f>
        <v>-140</v>
      </c>
      <c r="I6" s="22">
        <f>(D6-G6)/G6</f>
        <v>-1.7627801561319566E-2</v>
      </c>
    </row>
    <row r="7" spans="1:10" x14ac:dyDescent="0.25">
      <c r="A7" s="17" t="s">
        <v>2</v>
      </c>
      <c r="B7" s="18">
        <v>17407</v>
      </c>
      <c r="C7" s="23">
        <v>6996</v>
      </c>
      <c r="D7" s="23">
        <v>7327</v>
      </c>
      <c r="E7" s="20">
        <f t="shared" ref="E7" si="1">C7-D7</f>
        <v>-331</v>
      </c>
      <c r="F7" s="21">
        <f t="shared" si="0"/>
        <v>-4.517537873618125E-2</v>
      </c>
      <c r="G7" s="23">
        <v>7753</v>
      </c>
      <c r="H7" s="20">
        <f>D7-G7</f>
        <v>-426</v>
      </c>
      <c r="I7" s="22">
        <f>(D7-G7)/G7</f>
        <v>-5.4946472333290336E-2</v>
      </c>
    </row>
    <row r="8" spans="1:10" ht="15.75" customHeight="1" thickBot="1" x14ac:dyDescent="0.3">
      <c r="A8" s="24" t="s">
        <v>19</v>
      </c>
      <c r="B8" s="25"/>
      <c r="C8" s="8">
        <f>C5+C6+C7</f>
        <v>105974</v>
      </c>
      <c r="D8" s="8">
        <f>D5+D6+D7</f>
        <v>109209</v>
      </c>
      <c r="E8" s="9">
        <f>C8-D8</f>
        <v>-3235</v>
      </c>
      <c r="F8" s="10">
        <f>(C8-D8)/D8</f>
        <v>-2.9622100742612789E-2</v>
      </c>
      <c r="G8" s="8">
        <f>G5+G6+G7</f>
        <v>111890</v>
      </c>
      <c r="H8" s="9">
        <f>D8-G8</f>
        <v>-2681</v>
      </c>
      <c r="I8" s="11">
        <f>(D8-G8)/G8</f>
        <v>-2.3961033157565467E-2</v>
      </c>
    </row>
    <row r="9" spans="1:10" ht="20.100000000000001" customHeight="1" x14ac:dyDescent="0.25">
      <c r="A9" s="26" t="s">
        <v>3</v>
      </c>
      <c r="B9" s="18"/>
      <c r="C9" s="19"/>
      <c r="D9" s="19"/>
      <c r="E9" s="27"/>
      <c r="F9" s="28"/>
      <c r="G9" s="19"/>
      <c r="H9" s="27"/>
      <c r="I9" s="29"/>
    </row>
    <row r="10" spans="1:10" x14ac:dyDescent="0.25">
      <c r="A10" s="17" t="s">
        <v>4</v>
      </c>
      <c r="B10" s="18">
        <v>139119</v>
      </c>
      <c r="C10" s="30">
        <f>C5</f>
        <v>91360</v>
      </c>
      <c r="D10" s="30">
        <v>94080</v>
      </c>
      <c r="E10" s="20">
        <f>C10-D10</f>
        <v>-2720</v>
      </c>
      <c r="F10" s="21">
        <f>(C10-D10)/D10</f>
        <v>-2.8911564625850341E-2</v>
      </c>
      <c r="G10" s="30">
        <f>G5</f>
        <v>96195</v>
      </c>
      <c r="H10" s="20">
        <f>D10-G10</f>
        <v>-2115</v>
      </c>
      <c r="I10" s="22">
        <f>(D10-G10)/G10</f>
        <v>-2.1986589739591455E-2</v>
      </c>
    </row>
    <row r="11" spans="1:10" x14ac:dyDescent="0.25">
      <c r="A11" s="31" t="s">
        <v>5</v>
      </c>
      <c r="B11" s="32">
        <v>25092</v>
      </c>
      <c r="C11" s="33">
        <v>21238</v>
      </c>
      <c r="D11" s="33">
        <v>21213</v>
      </c>
      <c r="E11" s="20">
        <f>C11-D11</f>
        <v>25</v>
      </c>
      <c r="F11" s="21">
        <f>(C11-D11)/D11</f>
        <v>1.1785226040635459E-3</v>
      </c>
      <c r="G11" s="33">
        <v>21205</v>
      </c>
      <c r="H11" s="20">
        <f>D11-G11</f>
        <v>8</v>
      </c>
      <c r="I11" s="22">
        <f>(D11-G11)/G11</f>
        <v>3.7726951190756897E-4</v>
      </c>
    </row>
    <row r="12" spans="1:10" ht="15.75" thickBot="1" x14ac:dyDescent="0.3">
      <c r="A12" s="34" t="s">
        <v>6</v>
      </c>
      <c r="B12" s="35"/>
      <c r="C12" s="35">
        <f>C10+C11</f>
        <v>112598</v>
      </c>
      <c r="D12" s="35">
        <f>D10+D11</f>
        <v>115293</v>
      </c>
      <c r="E12" s="9">
        <f>C12-D12</f>
        <v>-2695</v>
      </c>
      <c r="F12" s="10">
        <f>(C12-D12)/D12</f>
        <v>-2.3375226596584354E-2</v>
      </c>
      <c r="G12" s="35">
        <f>G10+G11</f>
        <v>117400</v>
      </c>
      <c r="H12" s="9">
        <f>D12-G12</f>
        <v>-2107</v>
      </c>
      <c r="I12" s="11">
        <f>(D12-G12)/G12</f>
        <v>-1.7947189097103917E-2</v>
      </c>
    </row>
    <row r="13" spans="1:10" ht="20.100000000000001" customHeight="1" x14ac:dyDescent="0.25">
      <c r="A13" s="36" t="s">
        <v>16</v>
      </c>
      <c r="B13" s="37"/>
      <c r="C13" s="19"/>
      <c r="D13" s="19"/>
      <c r="E13" s="38"/>
      <c r="F13" s="39"/>
      <c r="G13" s="19"/>
      <c r="H13" s="38"/>
      <c r="I13" s="22"/>
      <c r="J13" s="75"/>
    </row>
    <row r="14" spans="1:10" ht="15.75" thickBot="1" x14ac:dyDescent="0.3">
      <c r="A14" s="40" t="s">
        <v>17</v>
      </c>
      <c r="B14" s="25">
        <v>11531</v>
      </c>
      <c r="C14" s="8">
        <f>C6</f>
        <v>7618</v>
      </c>
      <c r="D14" s="8">
        <f>D6</f>
        <v>7802</v>
      </c>
      <c r="E14" s="9">
        <f>C14-D14</f>
        <v>-184</v>
      </c>
      <c r="F14" s="10">
        <f>(C14-D14)/D14</f>
        <v>-2.358369648807998E-2</v>
      </c>
      <c r="G14" s="8">
        <f>G6</f>
        <v>7942</v>
      </c>
      <c r="H14" s="9">
        <f>D14-G14</f>
        <v>-140</v>
      </c>
      <c r="I14" s="11">
        <f>(D14-G14)/G14</f>
        <v>-1.7627801561319566E-2</v>
      </c>
    </row>
    <row r="15" spans="1:10" ht="20.100000000000001" customHeight="1" x14ac:dyDescent="0.25">
      <c r="A15" s="36" t="s">
        <v>2</v>
      </c>
      <c r="B15" s="41"/>
      <c r="C15" s="19"/>
      <c r="D15" s="19"/>
      <c r="E15" s="20"/>
      <c r="F15" s="21"/>
      <c r="G15" s="19"/>
      <c r="H15" s="20"/>
      <c r="I15" s="42"/>
    </row>
    <row r="16" spans="1:10" x14ac:dyDescent="0.25">
      <c r="A16" s="17" t="s">
        <v>4</v>
      </c>
      <c r="B16" s="18">
        <v>17407</v>
      </c>
      <c r="C16" s="43">
        <f>C7</f>
        <v>6996</v>
      </c>
      <c r="D16" s="43">
        <f>D7</f>
        <v>7327</v>
      </c>
      <c r="E16" s="20">
        <f>C16-D16</f>
        <v>-331</v>
      </c>
      <c r="F16" s="21">
        <f>(C16-D16)/D16</f>
        <v>-4.517537873618125E-2</v>
      </c>
      <c r="G16" s="43">
        <f>G7</f>
        <v>7753</v>
      </c>
      <c r="H16" s="20">
        <f>D16-G16</f>
        <v>-426</v>
      </c>
      <c r="I16" s="42">
        <f>(D16-G16)/G16</f>
        <v>-5.4946472333290336E-2</v>
      </c>
    </row>
    <row r="17" spans="1:12" x14ac:dyDescent="0.25">
      <c r="A17" s="31" t="s">
        <v>7</v>
      </c>
      <c r="B17" s="32">
        <v>6795</v>
      </c>
      <c r="C17" s="44">
        <v>4027</v>
      </c>
      <c r="D17" s="44">
        <v>4192</v>
      </c>
      <c r="E17" s="20">
        <f>C17-D17</f>
        <v>-165</v>
      </c>
      <c r="F17" s="21">
        <f>(C17-D17)/D17</f>
        <v>-3.9360687022900763E-2</v>
      </c>
      <c r="G17" s="44">
        <v>4289</v>
      </c>
      <c r="H17" s="20">
        <f>D17-G17</f>
        <v>-97</v>
      </c>
      <c r="I17" s="42">
        <f>(D17-G17)/G17</f>
        <v>-2.2615994404290043E-2</v>
      </c>
    </row>
    <row r="18" spans="1:12" ht="15.75" customHeight="1" x14ac:dyDescent="0.25">
      <c r="A18" s="45" t="s">
        <v>8</v>
      </c>
      <c r="B18" s="19"/>
      <c r="C18" s="43">
        <f>C16+C17</f>
        <v>11023</v>
      </c>
      <c r="D18" s="43">
        <f>D16+D17</f>
        <v>11519</v>
      </c>
      <c r="E18" s="46">
        <f>C18-D18</f>
        <v>-496</v>
      </c>
      <c r="F18" s="47">
        <f>(C18-D18)/D18</f>
        <v>-4.3059293341435892E-2</v>
      </c>
      <c r="G18" s="43">
        <f>G16+G17</f>
        <v>12042</v>
      </c>
      <c r="H18" s="46">
        <f>D18-G18</f>
        <v>-523</v>
      </c>
      <c r="I18" s="48">
        <f>(D18-G18)/G18</f>
        <v>-4.3431323700381996E-2</v>
      </c>
    </row>
    <row r="19" spans="1:12" ht="20.100000000000001" customHeight="1" x14ac:dyDescent="0.25">
      <c r="A19" s="49" t="s">
        <v>9</v>
      </c>
      <c r="B19" s="50"/>
      <c r="C19" s="51"/>
      <c r="D19" s="51"/>
      <c r="E19" s="50"/>
      <c r="F19" s="52"/>
      <c r="G19" s="51"/>
      <c r="H19" s="50"/>
      <c r="I19" s="53"/>
    </row>
    <row r="20" spans="1:12" ht="15.75" customHeight="1" x14ac:dyDescent="0.25">
      <c r="A20" s="54" t="s">
        <v>26</v>
      </c>
      <c r="B20" s="46"/>
      <c r="C20" s="55">
        <v>2406353</v>
      </c>
      <c r="D20" s="55">
        <v>2394147</v>
      </c>
      <c r="E20" s="46">
        <f t="shared" ref="E20:E26" si="2">C20-D20</f>
        <v>12206</v>
      </c>
      <c r="F20" s="47">
        <f t="shared" ref="F20:F26" si="3">(C20-D20)/D20</f>
        <v>5.0982667313243506E-3</v>
      </c>
      <c r="G20" s="55">
        <v>2385304</v>
      </c>
      <c r="H20" s="46">
        <f>D20-G20</f>
        <v>8843</v>
      </c>
      <c r="I20" s="48">
        <f t="shared" ref="I20:I26" si="4">(D20-G20)/G20</f>
        <v>3.707284270684156E-3</v>
      </c>
      <c r="K20" s="76"/>
    </row>
    <row r="21" spans="1:12" ht="15.75" customHeight="1" x14ac:dyDescent="0.25">
      <c r="A21" s="56" t="s">
        <v>23</v>
      </c>
      <c r="B21" s="57"/>
      <c r="C21" s="58">
        <f>SUM(C22:C23)</f>
        <v>179524</v>
      </c>
      <c r="D21" s="58">
        <f>SUM(D22:D23)</f>
        <v>177020</v>
      </c>
      <c r="E21" s="57">
        <f t="shared" si="2"/>
        <v>2504</v>
      </c>
      <c r="F21" s="59">
        <f t="shared" si="3"/>
        <v>1.4145294317026325E-2</v>
      </c>
      <c r="G21" s="58">
        <v>173530</v>
      </c>
      <c r="H21" s="57">
        <f t="shared" ref="H21:H26" si="5">D21-G21</f>
        <v>3490</v>
      </c>
      <c r="I21" s="60">
        <f t="shared" si="4"/>
        <v>2.0111796231199217E-2</v>
      </c>
      <c r="K21" s="78"/>
      <c r="L21" s="79"/>
    </row>
    <row r="22" spans="1:12" x14ac:dyDescent="0.25">
      <c r="A22" s="61" t="s">
        <v>10</v>
      </c>
      <c r="B22" s="4"/>
      <c r="C22" s="62">
        <v>1892</v>
      </c>
      <c r="D22" s="62">
        <v>1806</v>
      </c>
      <c r="E22" s="38">
        <f t="shared" si="2"/>
        <v>86</v>
      </c>
      <c r="F22" s="63">
        <f t="shared" si="3"/>
        <v>4.7619047619047616E-2</v>
      </c>
      <c r="G22" s="62">
        <v>1758</v>
      </c>
      <c r="H22" s="38">
        <f t="shared" si="5"/>
        <v>48</v>
      </c>
      <c r="I22" s="42">
        <f t="shared" si="4"/>
        <v>2.7303754266211604E-2</v>
      </c>
      <c r="K22" s="77"/>
    </row>
    <row r="23" spans="1:12" x14ac:dyDescent="0.25">
      <c r="A23" s="64" t="s">
        <v>11</v>
      </c>
      <c r="B23" s="65"/>
      <c r="C23" s="62">
        <v>177632</v>
      </c>
      <c r="D23" s="62">
        <v>175214</v>
      </c>
      <c r="E23" s="66">
        <f t="shared" si="2"/>
        <v>2418</v>
      </c>
      <c r="F23" s="63">
        <f t="shared" si="3"/>
        <v>1.3800267101943908E-2</v>
      </c>
      <c r="G23" s="62">
        <v>171772</v>
      </c>
      <c r="H23" s="66">
        <f t="shared" si="5"/>
        <v>3442</v>
      </c>
      <c r="I23" s="67">
        <f t="shared" si="4"/>
        <v>2.0038190159048039E-2</v>
      </c>
    </row>
    <row r="24" spans="1:12" ht="15.75" customHeight="1" thickBot="1" x14ac:dyDescent="0.3">
      <c r="A24" s="90" t="s">
        <v>20</v>
      </c>
      <c r="B24" s="91"/>
      <c r="C24" s="68">
        <f>C20+C21</f>
        <v>2585877</v>
      </c>
      <c r="D24" s="68">
        <f>D20+D21</f>
        <v>2571167</v>
      </c>
      <c r="E24" s="69">
        <f t="shared" si="2"/>
        <v>14710</v>
      </c>
      <c r="F24" s="70">
        <f t="shared" si="3"/>
        <v>5.721137522377971E-3</v>
      </c>
      <c r="G24" s="68">
        <f>G20+G21</f>
        <v>2558834</v>
      </c>
      <c r="H24" s="69">
        <f t="shared" si="5"/>
        <v>12333</v>
      </c>
      <c r="I24" s="71">
        <f t="shared" si="4"/>
        <v>4.819773381157199E-3</v>
      </c>
    </row>
    <row r="25" spans="1:12" ht="15.75" customHeight="1" thickBot="1" x14ac:dyDescent="0.3">
      <c r="A25" s="72" t="s">
        <v>21</v>
      </c>
      <c r="B25" s="73"/>
      <c r="C25" s="74">
        <f>C8+C21</f>
        <v>285498</v>
      </c>
      <c r="D25" s="74">
        <f>D8+D21</f>
        <v>286229</v>
      </c>
      <c r="E25" s="69">
        <f t="shared" si="2"/>
        <v>-731</v>
      </c>
      <c r="F25" s="70">
        <f t="shared" si="3"/>
        <v>-2.5538991506800497E-3</v>
      </c>
      <c r="G25" s="74">
        <f>G8+G21</f>
        <v>285420</v>
      </c>
      <c r="H25" s="69">
        <f t="shared" si="5"/>
        <v>809</v>
      </c>
      <c r="I25" s="71">
        <f t="shared" si="4"/>
        <v>2.8344194520355968E-3</v>
      </c>
    </row>
    <row r="26" spans="1:12" ht="15.75" customHeight="1" thickBot="1" x14ac:dyDescent="0.3">
      <c r="A26" s="92" t="s">
        <v>22</v>
      </c>
      <c r="B26" s="93"/>
      <c r="C26" s="74">
        <f>C12+C14+C18+C24</f>
        <v>2717116</v>
      </c>
      <c r="D26" s="74">
        <f>D12+D14+D18+D24</f>
        <v>2705781</v>
      </c>
      <c r="E26" s="69">
        <f t="shared" si="2"/>
        <v>11335</v>
      </c>
      <c r="F26" s="70">
        <f t="shared" si="3"/>
        <v>4.1891786511916518E-3</v>
      </c>
      <c r="G26" s="74">
        <f>G12+G14+G18+G24</f>
        <v>2696218</v>
      </c>
      <c r="H26" s="69">
        <f t="shared" si="5"/>
        <v>9563</v>
      </c>
      <c r="I26" s="71">
        <f t="shared" si="4"/>
        <v>3.5468200271639755E-3</v>
      </c>
    </row>
    <row r="27" spans="1:12" ht="27.95" customHeight="1" x14ac:dyDescent="0.25">
      <c r="A27" s="94" t="s">
        <v>25</v>
      </c>
      <c r="B27" s="94"/>
      <c r="C27" s="94"/>
      <c r="D27" s="94"/>
      <c r="E27" s="94"/>
      <c r="F27" s="94"/>
      <c r="G27" s="94"/>
      <c r="H27" s="94"/>
      <c r="I27" s="94"/>
    </row>
    <row r="28" spans="1:12" ht="14.1" customHeight="1" x14ac:dyDescent="0.25">
      <c r="A28" s="84" t="s">
        <v>18</v>
      </c>
      <c r="B28" s="84"/>
      <c r="C28" s="84"/>
      <c r="D28" s="84"/>
      <c r="E28" s="84"/>
      <c r="F28" s="84"/>
      <c r="G28" s="84"/>
      <c r="H28" s="84"/>
      <c r="I28" s="84"/>
    </row>
    <row r="29" spans="1:12" ht="13.5" customHeight="1" x14ac:dyDescent="0.25">
      <c r="A29" s="82" t="s">
        <v>34</v>
      </c>
      <c r="B29" s="82"/>
      <c r="C29" s="82"/>
      <c r="D29" s="82"/>
      <c r="E29" s="82"/>
      <c r="F29" s="82"/>
      <c r="G29" s="82"/>
      <c r="H29" s="82"/>
      <c r="I29" s="82"/>
    </row>
    <row r="30" spans="1:12" ht="13.9" hidden="1" customHeight="1" x14ac:dyDescent="0.25">
      <c r="A30" s="83"/>
      <c r="B30" s="83"/>
      <c r="C30" s="83"/>
      <c r="D30" s="83"/>
      <c r="E30" s="83"/>
      <c r="F30" s="83"/>
      <c r="G30" s="83"/>
      <c r="H30" s="83"/>
      <c r="I30" s="83"/>
    </row>
    <row r="31" spans="1:12" ht="14.1" customHeight="1" x14ac:dyDescent="0.25">
      <c r="A31" s="84" t="s">
        <v>13</v>
      </c>
      <c r="B31" s="84"/>
      <c r="C31" s="84"/>
      <c r="D31" s="84"/>
      <c r="E31" s="84"/>
      <c r="F31" s="84"/>
      <c r="G31" s="84"/>
      <c r="H31" s="84"/>
      <c r="I31" s="84"/>
    </row>
    <row r="32" spans="1:12" ht="14.1" customHeight="1" x14ac:dyDescent="0.25">
      <c r="A32" s="85" t="s">
        <v>14</v>
      </c>
      <c r="B32" s="85"/>
      <c r="C32" s="85"/>
      <c r="D32" s="85"/>
      <c r="E32" s="85"/>
      <c r="F32" s="85"/>
      <c r="G32" s="85"/>
      <c r="H32" s="85"/>
      <c r="I32" s="85"/>
    </row>
    <row r="33" spans="4:4" x14ac:dyDescent="0.25">
      <c r="D33" s="6"/>
    </row>
    <row r="34" spans="4:4" x14ac:dyDescent="0.25">
      <c r="D34" s="6"/>
    </row>
    <row r="35" spans="4:4" x14ac:dyDescent="0.25">
      <c r="D35" s="6"/>
    </row>
    <row r="36" spans="4:4" x14ac:dyDescent="0.25">
      <c r="D36" s="6"/>
    </row>
    <row r="37" spans="4:4" x14ac:dyDescent="0.25">
      <c r="D37" s="6"/>
    </row>
    <row r="38" spans="4:4" x14ac:dyDescent="0.25">
      <c r="D38" s="6"/>
    </row>
    <row r="39" spans="4:4" x14ac:dyDescent="0.25">
      <c r="D39" s="6"/>
    </row>
    <row r="40" spans="4:4" x14ac:dyDescent="0.25">
      <c r="D40" s="6"/>
    </row>
    <row r="41" spans="4:4" x14ac:dyDescent="0.25">
      <c r="D41" s="6"/>
    </row>
    <row r="42" spans="4:4" x14ac:dyDescent="0.25">
      <c r="D42" s="6"/>
    </row>
    <row r="43" spans="4:4" x14ac:dyDescent="0.25">
      <c r="D43" s="6"/>
    </row>
    <row r="44" spans="4:4" x14ac:dyDescent="0.25">
      <c r="D44" s="6"/>
    </row>
    <row r="45" spans="4:4" x14ac:dyDescent="0.25">
      <c r="D45" s="6"/>
    </row>
    <row r="46" spans="4:4" x14ac:dyDescent="0.25">
      <c r="D46" s="6"/>
    </row>
    <row r="47" spans="4:4" x14ac:dyDescent="0.25">
      <c r="D47" s="6"/>
    </row>
    <row r="48" spans="4:4" x14ac:dyDescent="0.25">
      <c r="D48" s="6"/>
    </row>
    <row r="49" spans="4:4" x14ac:dyDescent="0.25">
      <c r="D49" s="6"/>
    </row>
    <row r="50" spans="4:4" x14ac:dyDescent="0.25">
      <c r="D50" s="6"/>
    </row>
    <row r="51" spans="4:4" x14ac:dyDescent="0.25">
      <c r="D51" s="6"/>
    </row>
    <row r="52" spans="4:4" x14ac:dyDescent="0.25">
      <c r="D52" s="6"/>
    </row>
    <row r="53" spans="4:4" x14ac:dyDescent="0.25">
      <c r="D53" s="6"/>
    </row>
    <row r="54" spans="4:4" x14ac:dyDescent="0.25">
      <c r="D54" s="6"/>
    </row>
    <row r="55" spans="4:4" x14ac:dyDescent="0.25">
      <c r="D55" s="6"/>
    </row>
    <row r="56" spans="4:4" x14ac:dyDescent="0.25">
      <c r="D56" s="6"/>
    </row>
    <row r="57" spans="4:4" x14ac:dyDescent="0.25">
      <c r="D57" s="6"/>
    </row>
    <row r="58" spans="4:4" x14ac:dyDescent="0.25">
      <c r="D58" s="6"/>
    </row>
    <row r="59" spans="4:4" x14ac:dyDescent="0.25">
      <c r="D59" s="6"/>
    </row>
    <row r="60" spans="4:4" x14ac:dyDescent="0.25">
      <c r="D60" s="6"/>
    </row>
    <row r="61" spans="4:4" x14ac:dyDescent="0.25">
      <c r="D61" s="6"/>
    </row>
    <row r="62" spans="4:4" x14ac:dyDescent="0.25">
      <c r="D62" s="6"/>
    </row>
    <row r="63" spans="4:4" x14ac:dyDescent="0.25">
      <c r="D63" s="6"/>
    </row>
    <row r="64" spans="4:4" x14ac:dyDescent="0.25">
      <c r="D64" s="6"/>
    </row>
    <row r="65" spans="4:4" x14ac:dyDescent="0.25">
      <c r="D65" s="6"/>
    </row>
    <row r="66" spans="4:4" x14ac:dyDescent="0.25">
      <c r="D66" s="6"/>
    </row>
    <row r="67" spans="4:4" x14ac:dyDescent="0.25">
      <c r="D67" s="6"/>
    </row>
    <row r="68" spans="4:4" x14ac:dyDescent="0.25">
      <c r="D68" s="6"/>
    </row>
    <row r="69" spans="4:4" x14ac:dyDescent="0.25">
      <c r="D69" s="6"/>
    </row>
    <row r="70" spans="4:4" x14ac:dyDescent="0.25">
      <c r="D70" s="6"/>
    </row>
    <row r="71" spans="4:4" x14ac:dyDescent="0.25">
      <c r="D71" s="6"/>
    </row>
    <row r="72" spans="4:4" x14ac:dyDescent="0.25">
      <c r="D72" s="6"/>
    </row>
    <row r="73" spans="4:4" x14ac:dyDescent="0.25">
      <c r="D73" s="6"/>
    </row>
    <row r="74" spans="4:4" x14ac:dyDescent="0.25">
      <c r="D74" s="6"/>
    </row>
    <row r="75" spans="4:4" x14ac:dyDescent="0.25">
      <c r="D75" s="6"/>
    </row>
    <row r="76" spans="4:4" x14ac:dyDescent="0.25">
      <c r="D76" s="6"/>
    </row>
    <row r="77" spans="4:4" x14ac:dyDescent="0.25">
      <c r="D77" s="6"/>
    </row>
    <row r="78" spans="4:4" x14ac:dyDescent="0.25">
      <c r="D78" s="6"/>
    </row>
    <row r="79" spans="4:4" x14ac:dyDescent="0.25">
      <c r="D79" s="6"/>
    </row>
    <row r="80" spans="4:4" x14ac:dyDescent="0.25">
      <c r="D80" s="6"/>
    </row>
    <row r="81" spans="4:4" x14ac:dyDescent="0.25">
      <c r="D81" s="6"/>
    </row>
    <row r="82" spans="4:4" x14ac:dyDescent="0.25">
      <c r="D82" s="6"/>
    </row>
    <row r="83" spans="4:4" x14ac:dyDescent="0.25">
      <c r="D83" s="6"/>
    </row>
    <row r="84" spans="4:4" x14ac:dyDescent="0.25">
      <c r="D84" s="6"/>
    </row>
    <row r="85" spans="4:4" x14ac:dyDescent="0.25">
      <c r="D85" s="6"/>
    </row>
    <row r="86" spans="4:4" x14ac:dyDescent="0.25">
      <c r="D86" s="6"/>
    </row>
    <row r="87" spans="4:4" x14ac:dyDescent="0.25">
      <c r="D87" s="6"/>
    </row>
    <row r="88" spans="4:4" x14ac:dyDescent="0.25">
      <c r="D88" s="6"/>
    </row>
    <row r="89" spans="4:4" x14ac:dyDescent="0.25">
      <c r="D89" s="6"/>
    </row>
    <row r="90" spans="4:4" x14ac:dyDescent="0.25">
      <c r="D90" s="6"/>
    </row>
    <row r="91" spans="4:4" x14ac:dyDescent="0.25">
      <c r="D91" s="6"/>
    </row>
    <row r="92" spans="4:4" x14ac:dyDescent="0.25">
      <c r="D92" s="6"/>
    </row>
    <row r="93" spans="4:4" x14ac:dyDescent="0.25">
      <c r="D93" s="6"/>
    </row>
    <row r="94" spans="4:4" x14ac:dyDescent="0.25">
      <c r="D94" s="6"/>
    </row>
    <row r="95" spans="4:4" x14ac:dyDescent="0.25">
      <c r="D95" s="6"/>
    </row>
    <row r="96" spans="4:4" x14ac:dyDescent="0.25">
      <c r="D96" s="6"/>
    </row>
    <row r="97" spans="4:4" x14ac:dyDescent="0.25">
      <c r="D97" s="6"/>
    </row>
    <row r="98" spans="4:4" x14ac:dyDescent="0.25">
      <c r="D98" s="6"/>
    </row>
    <row r="99" spans="4:4" x14ac:dyDescent="0.25">
      <c r="D99" s="6"/>
    </row>
    <row r="100" spans="4:4" x14ac:dyDescent="0.25">
      <c r="D100" s="6"/>
    </row>
    <row r="101" spans="4:4" x14ac:dyDescent="0.25">
      <c r="D101" s="6"/>
    </row>
    <row r="102" spans="4:4" x14ac:dyDescent="0.25">
      <c r="D102" s="6"/>
    </row>
    <row r="103" spans="4:4" x14ac:dyDescent="0.25">
      <c r="D103" s="6"/>
    </row>
    <row r="104" spans="4:4" x14ac:dyDescent="0.25">
      <c r="D104" s="6"/>
    </row>
    <row r="105" spans="4:4" x14ac:dyDescent="0.25">
      <c r="D105" s="6"/>
    </row>
    <row r="106" spans="4:4" x14ac:dyDescent="0.25">
      <c r="D106" s="6"/>
    </row>
    <row r="107" spans="4:4" x14ac:dyDescent="0.25">
      <c r="D107" s="6"/>
    </row>
    <row r="108" spans="4:4" x14ac:dyDescent="0.25">
      <c r="D108" s="6"/>
    </row>
    <row r="109" spans="4:4" x14ac:dyDescent="0.25">
      <c r="D109" s="6"/>
    </row>
    <row r="110" spans="4:4" x14ac:dyDescent="0.25">
      <c r="D110" s="6"/>
    </row>
    <row r="111" spans="4:4" x14ac:dyDescent="0.25">
      <c r="D111" s="6"/>
    </row>
    <row r="112" spans="4:4" x14ac:dyDescent="0.25">
      <c r="D112" s="6"/>
    </row>
    <row r="113" spans="4:4" x14ac:dyDescent="0.25">
      <c r="D113" s="6"/>
    </row>
    <row r="114" spans="4:4" x14ac:dyDescent="0.25">
      <c r="D114" s="6"/>
    </row>
    <row r="115" spans="4:4" x14ac:dyDescent="0.25">
      <c r="D115" s="6"/>
    </row>
    <row r="116" spans="4:4" x14ac:dyDescent="0.25">
      <c r="D116" s="6"/>
    </row>
    <row r="117" spans="4:4" x14ac:dyDescent="0.25">
      <c r="D117" s="6"/>
    </row>
    <row r="118" spans="4:4" x14ac:dyDescent="0.25">
      <c r="D118" s="6"/>
    </row>
    <row r="119" spans="4:4" x14ac:dyDescent="0.25">
      <c r="D119" s="6"/>
    </row>
    <row r="120" spans="4:4" x14ac:dyDescent="0.25">
      <c r="D120" s="6"/>
    </row>
    <row r="121" spans="4:4" x14ac:dyDescent="0.25">
      <c r="D121" s="6"/>
    </row>
    <row r="122" spans="4:4" x14ac:dyDescent="0.25">
      <c r="D122" s="6"/>
    </row>
    <row r="123" spans="4:4" x14ac:dyDescent="0.25">
      <c r="D123" s="6"/>
    </row>
    <row r="124" spans="4:4" x14ac:dyDescent="0.25">
      <c r="D124" s="6"/>
    </row>
    <row r="125" spans="4:4" x14ac:dyDescent="0.25">
      <c r="D125" s="6"/>
    </row>
    <row r="126" spans="4:4" x14ac:dyDescent="0.25">
      <c r="D126" s="6"/>
    </row>
    <row r="127" spans="4:4" x14ac:dyDescent="0.25">
      <c r="D127" s="6"/>
    </row>
    <row r="128" spans="4:4" x14ac:dyDescent="0.25">
      <c r="D128" s="6"/>
    </row>
    <row r="129" spans="4:4" x14ac:dyDescent="0.25">
      <c r="D129" s="6"/>
    </row>
    <row r="130" spans="4:4" x14ac:dyDescent="0.25">
      <c r="D130" s="6"/>
    </row>
    <row r="131" spans="4:4" x14ac:dyDescent="0.25">
      <c r="D131" s="6"/>
    </row>
    <row r="132" spans="4:4" x14ac:dyDescent="0.25">
      <c r="D132" s="6"/>
    </row>
    <row r="133" spans="4:4" x14ac:dyDescent="0.25">
      <c r="D133" s="6"/>
    </row>
    <row r="134" spans="4:4" x14ac:dyDescent="0.25">
      <c r="D134" s="6"/>
    </row>
    <row r="135" spans="4:4" x14ac:dyDescent="0.25">
      <c r="D135" s="6"/>
    </row>
    <row r="136" spans="4:4" x14ac:dyDescent="0.25">
      <c r="D136" s="6"/>
    </row>
    <row r="137" spans="4:4" x14ac:dyDescent="0.25">
      <c r="D137" s="6"/>
    </row>
    <row r="138" spans="4:4" x14ac:dyDescent="0.25">
      <c r="D138" s="6"/>
    </row>
    <row r="139" spans="4:4" x14ac:dyDescent="0.25">
      <c r="D139" s="6"/>
    </row>
    <row r="140" spans="4:4" x14ac:dyDescent="0.25">
      <c r="D140" s="6"/>
    </row>
    <row r="141" spans="4:4" x14ac:dyDescent="0.25">
      <c r="D141" s="6"/>
    </row>
    <row r="142" spans="4:4" x14ac:dyDescent="0.25">
      <c r="D142" s="6"/>
    </row>
    <row r="143" spans="4:4" x14ac:dyDescent="0.25">
      <c r="D143" s="6"/>
    </row>
    <row r="144" spans="4:4" x14ac:dyDescent="0.25">
      <c r="D144" s="6"/>
    </row>
    <row r="145" spans="4:4" x14ac:dyDescent="0.25">
      <c r="D145" s="6"/>
    </row>
    <row r="146" spans="4:4" x14ac:dyDescent="0.25">
      <c r="D146" s="6"/>
    </row>
    <row r="147" spans="4:4" x14ac:dyDescent="0.25">
      <c r="D147" s="6"/>
    </row>
    <row r="148" spans="4:4" x14ac:dyDescent="0.25">
      <c r="D148" s="6"/>
    </row>
    <row r="149" spans="4:4" x14ac:dyDescent="0.25">
      <c r="D149" s="6"/>
    </row>
    <row r="150" spans="4:4" x14ac:dyDescent="0.25">
      <c r="D150" s="6"/>
    </row>
    <row r="151" spans="4:4" x14ac:dyDescent="0.25">
      <c r="D151" s="6"/>
    </row>
    <row r="152" spans="4:4" x14ac:dyDescent="0.25">
      <c r="D152" s="6"/>
    </row>
    <row r="153" spans="4:4" x14ac:dyDescent="0.25">
      <c r="D153" s="6"/>
    </row>
    <row r="154" spans="4:4" x14ac:dyDescent="0.25">
      <c r="D154" s="6"/>
    </row>
    <row r="155" spans="4:4" x14ac:dyDescent="0.25">
      <c r="D155" s="6"/>
    </row>
    <row r="156" spans="4:4" x14ac:dyDescent="0.25">
      <c r="D156" s="6"/>
    </row>
    <row r="157" spans="4:4" x14ac:dyDescent="0.25">
      <c r="D157" s="6"/>
    </row>
    <row r="158" spans="4:4" x14ac:dyDescent="0.25">
      <c r="D158" s="6"/>
    </row>
    <row r="159" spans="4:4" x14ac:dyDescent="0.25">
      <c r="D159" s="6"/>
    </row>
    <row r="160" spans="4:4" x14ac:dyDescent="0.25">
      <c r="D160" s="6"/>
    </row>
    <row r="161" spans="4:4" x14ac:dyDescent="0.25">
      <c r="D161" s="6"/>
    </row>
    <row r="162" spans="4:4" x14ac:dyDescent="0.25">
      <c r="D162" s="6"/>
    </row>
    <row r="163" spans="4:4" x14ac:dyDescent="0.25">
      <c r="D163" s="6"/>
    </row>
    <row r="164" spans="4:4" x14ac:dyDescent="0.25">
      <c r="D164" s="6"/>
    </row>
    <row r="165" spans="4:4" x14ac:dyDescent="0.25">
      <c r="D165" s="6"/>
    </row>
    <row r="166" spans="4:4" x14ac:dyDescent="0.25">
      <c r="D166" s="6"/>
    </row>
    <row r="167" spans="4:4" x14ac:dyDescent="0.25">
      <c r="D167" s="6"/>
    </row>
    <row r="168" spans="4:4" x14ac:dyDescent="0.25">
      <c r="D168" s="6"/>
    </row>
    <row r="169" spans="4:4" x14ac:dyDescent="0.25">
      <c r="D169" s="6"/>
    </row>
    <row r="170" spans="4:4" x14ac:dyDescent="0.25">
      <c r="D170" s="6"/>
    </row>
    <row r="171" spans="4:4" x14ac:dyDescent="0.25">
      <c r="D171" s="6"/>
    </row>
    <row r="172" spans="4:4" x14ac:dyDescent="0.25">
      <c r="D172" s="6"/>
    </row>
    <row r="173" spans="4:4" x14ac:dyDescent="0.25">
      <c r="D173" s="6"/>
    </row>
    <row r="174" spans="4:4" x14ac:dyDescent="0.25">
      <c r="D174" s="6"/>
    </row>
    <row r="175" spans="4:4" x14ac:dyDescent="0.25">
      <c r="D175" s="6"/>
    </row>
    <row r="176" spans="4:4" x14ac:dyDescent="0.25">
      <c r="D176" s="6"/>
    </row>
    <row r="177" spans="4:4" x14ac:dyDescent="0.25">
      <c r="D177" s="6"/>
    </row>
    <row r="178" spans="4:4" x14ac:dyDescent="0.25">
      <c r="D178" s="6"/>
    </row>
    <row r="179" spans="4:4" x14ac:dyDescent="0.25">
      <c r="D179" s="6"/>
    </row>
    <row r="180" spans="4:4" x14ac:dyDescent="0.25">
      <c r="D180" s="6"/>
    </row>
    <row r="181" spans="4:4" x14ac:dyDescent="0.25">
      <c r="D181" s="6"/>
    </row>
    <row r="182" spans="4:4" x14ac:dyDescent="0.25">
      <c r="D182" s="6"/>
    </row>
    <row r="183" spans="4:4" x14ac:dyDescent="0.25">
      <c r="D183" s="6"/>
    </row>
    <row r="184" spans="4:4" x14ac:dyDescent="0.25">
      <c r="D184" s="6"/>
    </row>
    <row r="185" spans="4:4" x14ac:dyDescent="0.25">
      <c r="D185" s="6"/>
    </row>
    <row r="186" spans="4:4" x14ac:dyDescent="0.25">
      <c r="D186" s="6"/>
    </row>
    <row r="187" spans="4:4" x14ac:dyDescent="0.25">
      <c r="D187" s="6"/>
    </row>
    <row r="188" spans="4:4" x14ac:dyDescent="0.25">
      <c r="D188" s="6"/>
    </row>
    <row r="189" spans="4:4" x14ac:dyDescent="0.25">
      <c r="D189" s="6"/>
    </row>
    <row r="190" spans="4:4" x14ac:dyDescent="0.25">
      <c r="D190" s="6"/>
    </row>
    <row r="191" spans="4:4" x14ac:dyDescent="0.25">
      <c r="D191" s="6"/>
    </row>
    <row r="192" spans="4:4" x14ac:dyDescent="0.25">
      <c r="D192" s="6"/>
    </row>
    <row r="193" spans="4:4" x14ac:dyDescent="0.25">
      <c r="D193" s="6"/>
    </row>
    <row r="194" spans="4:4" x14ac:dyDescent="0.25">
      <c r="D194" s="6"/>
    </row>
    <row r="195" spans="4:4" x14ac:dyDescent="0.25">
      <c r="D195" s="6"/>
    </row>
    <row r="196" spans="4:4" x14ac:dyDescent="0.25">
      <c r="D196" s="6"/>
    </row>
    <row r="197" spans="4:4" x14ac:dyDescent="0.25">
      <c r="D197" s="6"/>
    </row>
    <row r="198" spans="4:4" x14ac:dyDescent="0.25">
      <c r="D198" s="6"/>
    </row>
    <row r="199" spans="4:4" x14ac:dyDescent="0.25">
      <c r="D199" s="6"/>
    </row>
    <row r="200" spans="4:4" x14ac:dyDescent="0.25">
      <c r="D200" s="6"/>
    </row>
    <row r="201" spans="4:4" x14ac:dyDescent="0.25">
      <c r="D201" s="6"/>
    </row>
    <row r="202" spans="4:4" x14ac:dyDescent="0.25">
      <c r="D202" s="6"/>
    </row>
    <row r="203" spans="4:4" x14ac:dyDescent="0.25">
      <c r="D203" s="6"/>
    </row>
    <row r="204" spans="4:4" x14ac:dyDescent="0.25">
      <c r="D204" s="6"/>
    </row>
    <row r="205" spans="4:4" x14ac:dyDescent="0.25">
      <c r="D205" s="6"/>
    </row>
    <row r="206" spans="4:4" x14ac:dyDescent="0.25">
      <c r="D206" s="6"/>
    </row>
    <row r="207" spans="4:4" x14ac:dyDescent="0.25">
      <c r="D207" s="6"/>
    </row>
    <row r="208" spans="4:4" x14ac:dyDescent="0.25">
      <c r="D208" s="6"/>
    </row>
    <row r="209" spans="4:4" x14ac:dyDescent="0.25">
      <c r="D209" s="6"/>
    </row>
    <row r="210" spans="4:4" x14ac:dyDescent="0.25">
      <c r="D210" s="6"/>
    </row>
    <row r="211" spans="4:4" x14ac:dyDescent="0.25">
      <c r="D211" s="6"/>
    </row>
    <row r="212" spans="4:4" x14ac:dyDescent="0.25">
      <c r="D212" s="6"/>
    </row>
    <row r="213" spans="4:4" x14ac:dyDescent="0.25">
      <c r="D213" s="6"/>
    </row>
    <row r="214" spans="4:4" x14ac:dyDescent="0.25">
      <c r="D214" s="6"/>
    </row>
    <row r="215" spans="4:4" x14ac:dyDescent="0.25">
      <c r="D215" s="6"/>
    </row>
    <row r="216" spans="4:4" x14ac:dyDescent="0.25">
      <c r="D216" s="6"/>
    </row>
    <row r="217" spans="4:4" x14ac:dyDescent="0.25">
      <c r="D217" s="6"/>
    </row>
    <row r="218" spans="4:4" x14ac:dyDescent="0.25">
      <c r="D218" s="6"/>
    </row>
    <row r="219" spans="4:4" x14ac:dyDescent="0.25">
      <c r="D219" s="6"/>
    </row>
    <row r="220" spans="4:4" x14ac:dyDescent="0.25">
      <c r="D220" s="6"/>
    </row>
    <row r="221" spans="4:4" x14ac:dyDescent="0.25">
      <c r="D221" s="6"/>
    </row>
    <row r="222" spans="4:4" x14ac:dyDescent="0.25">
      <c r="D222" s="6"/>
    </row>
    <row r="223" spans="4:4" x14ac:dyDescent="0.25">
      <c r="D223" s="6"/>
    </row>
    <row r="224" spans="4:4" x14ac:dyDescent="0.25">
      <c r="D224" s="6"/>
    </row>
    <row r="225" spans="4:4" x14ac:dyDescent="0.25">
      <c r="D225" s="6"/>
    </row>
    <row r="226" spans="4:4" x14ac:dyDescent="0.25">
      <c r="D226" s="6"/>
    </row>
    <row r="227" spans="4:4" x14ac:dyDescent="0.25">
      <c r="D227" s="6"/>
    </row>
    <row r="228" spans="4:4" x14ac:dyDescent="0.25">
      <c r="D228" s="6"/>
    </row>
    <row r="229" spans="4:4" x14ac:dyDescent="0.25">
      <c r="D229" s="6"/>
    </row>
    <row r="230" spans="4:4" x14ac:dyDescent="0.25">
      <c r="D230" s="6"/>
    </row>
    <row r="231" spans="4:4" x14ac:dyDescent="0.25">
      <c r="D231" s="6"/>
    </row>
    <row r="232" spans="4:4" x14ac:dyDescent="0.25">
      <c r="D232" s="6"/>
    </row>
    <row r="233" spans="4:4" x14ac:dyDescent="0.25">
      <c r="D233" s="6"/>
    </row>
    <row r="234" spans="4:4" x14ac:dyDescent="0.25">
      <c r="D234" s="6"/>
    </row>
    <row r="235" spans="4:4" x14ac:dyDescent="0.25">
      <c r="D235" s="6"/>
    </row>
    <row r="236" spans="4:4" x14ac:dyDescent="0.25">
      <c r="D236" s="6"/>
    </row>
    <row r="237" spans="4:4" x14ac:dyDescent="0.25">
      <c r="D237" s="6"/>
    </row>
    <row r="238" spans="4:4" x14ac:dyDescent="0.25">
      <c r="D238" s="6"/>
    </row>
    <row r="239" spans="4:4" x14ac:dyDescent="0.25">
      <c r="D239" s="6"/>
    </row>
    <row r="240" spans="4:4" x14ac:dyDescent="0.25">
      <c r="D240" s="6"/>
    </row>
    <row r="241" spans="4:4" x14ac:dyDescent="0.25">
      <c r="D241" s="6"/>
    </row>
    <row r="242" spans="4:4" x14ac:dyDescent="0.25">
      <c r="D242" s="6"/>
    </row>
    <row r="243" spans="4:4" x14ac:dyDescent="0.25">
      <c r="D243" s="6"/>
    </row>
    <row r="244" spans="4:4" x14ac:dyDescent="0.25">
      <c r="D244" s="6"/>
    </row>
    <row r="245" spans="4:4" x14ac:dyDescent="0.25">
      <c r="D245" s="6"/>
    </row>
    <row r="246" spans="4:4" x14ac:dyDescent="0.25">
      <c r="D246" s="6"/>
    </row>
    <row r="247" spans="4:4" x14ac:dyDescent="0.25">
      <c r="D247" s="6"/>
    </row>
    <row r="248" spans="4:4" x14ac:dyDescent="0.25">
      <c r="D248" s="6"/>
    </row>
    <row r="249" spans="4:4" x14ac:dyDescent="0.25">
      <c r="D249" s="6"/>
    </row>
    <row r="250" spans="4:4" x14ac:dyDescent="0.25">
      <c r="D250" s="6"/>
    </row>
    <row r="251" spans="4:4" x14ac:dyDescent="0.25">
      <c r="D251" s="6"/>
    </row>
    <row r="252" spans="4:4" x14ac:dyDescent="0.25">
      <c r="D252" s="6"/>
    </row>
    <row r="253" spans="4:4" x14ac:dyDescent="0.25">
      <c r="D253" s="6"/>
    </row>
    <row r="254" spans="4:4" x14ac:dyDescent="0.25">
      <c r="D254" s="6"/>
    </row>
    <row r="255" spans="4:4" x14ac:dyDescent="0.25">
      <c r="D255" s="6"/>
    </row>
    <row r="256" spans="4:4" x14ac:dyDescent="0.25">
      <c r="D256" s="6"/>
    </row>
    <row r="257" spans="4:4" x14ac:dyDescent="0.25">
      <c r="D257" s="6"/>
    </row>
    <row r="258" spans="4:4" x14ac:dyDescent="0.25">
      <c r="D258" s="6"/>
    </row>
    <row r="259" spans="4:4" x14ac:dyDescent="0.25">
      <c r="D259" s="6"/>
    </row>
    <row r="260" spans="4:4" x14ac:dyDescent="0.25">
      <c r="D260" s="6"/>
    </row>
    <row r="261" spans="4:4" x14ac:dyDescent="0.25">
      <c r="D261" s="6"/>
    </row>
    <row r="262" spans="4:4" x14ac:dyDescent="0.25">
      <c r="D262" s="6"/>
    </row>
    <row r="263" spans="4:4" x14ac:dyDescent="0.25">
      <c r="D263" s="6"/>
    </row>
    <row r="264" spans="4:4" x14ac:dyDescent="0.25">
      <c r="D264" s="6"/>
    </row>
    <row r="265" spans="4:4" x14ac:dyDescent="0.25">
      <c r="D265" s="6"/>
    </row>
    <row r="266" spans="4:4" x14ac:dyDescent="0.25">
      <c r="D266" s="6"/>
    </row>
    <row r="267" spans="4:4" x14ac:dyDescent="0.25">
      <c r="D267" s="6"/>
    </row>
    <row r="268" spans="4:4" x14ac:dyDescent="0.25">
      <c r="D268" s="6"/>
    </row>
    <row r="269" spans="4:4" x14ac:dyDescent="0.25">
      <c r="D269" s="6"/>
    </row>
    <row r="270" spans="4:4" x14ac:dyDescent="0.25">
      <c r="D270" s="6"/>
    </row>
    <row r="271" spans="4:4" x14ac:dyDescent="0.25">
      <c r="D271" s="6"/>
    </row>
    <row r="272" spans="4:4" x14ac:dyDescent="0.25">
      <c r="D272" s="6"/>
    </row>
    <row r="273" spans="4:4" x14ac:dyDescent="0.25">
      <c r="D273" s="6"/>
    </row>
    <row r="274" spans="4:4" x14ac:dyDescent="0.25">
      <c r="D274" s="6"/>
    </row>
    <row r="275" spans="4:4" x14ac:dyDescent="0.25">
      <c r="D275" s="6"/>
    </row>
    <row r="276" spans="4:4" x14ac:dyDescent="0.25">
      <c r="D276" s="6"/>
    </row>
    <row r="277" spans="4:4" x14ac:dyDescent="0.25">
      <c r="D277" s="6"/>
    </row>
    <row r="278" spans="4:4" x14ac:dyDescent="0.25">
      <c r="D278" s="6"/>
    </row>
    <row r="279" spans="4:4" x14ac:dyDescent="0.25">
      <c r="D279" s="6"/>
    </row>
    <row r="280" spans="4:4" x14ac:dyDescent="0.25">
      <c r="D280" s="6"/>
    </row>
    <row r="281" spans="4:4" x14ac:dyDescent="0.25">
      <c r="D281" s="6"/>
    </row>
    <row r="282" spans="4:4" x14ac:dyDescent="0.25">
      <c r="D282" s="6"/>
    </row>
    <row r="283" spans="4:4" x14ac:dyDescent="0.25">
      <c r="D283" s="6"/>
    </row>
    <row r="284" spans="4:4" x14ac:dyDescent="0.25">
      <c r="D284" s="6"/>
    </row>
    <row r="285" spans="4:4" x14ac:dyDescent="0.25">
      <c r="D285" s="6"/>
    </row>
    <row r="286" spans="4:4" x14ac:dyDescent="0.25">
      <c r="D286" s="6"/>
    </row>
    <row r="287" spans="4:4" x14ac:dyDescent="0.25">
      <c r="D287" s="6"/>
    </row>
    <row r="288" spans="4:4" x14ac:dyDescent="0.25">
      <c r="D288" s="6"/>
    </row>
    <row r="289" spans="4:4" x14ac:dyDescent="0.25">
      <c r="D289" s="6"/>
    </row>
    <row r="290" spans="4:4" x14ac:dyDescent="0.25">
      <c r="D290" s="6"/>
    </row>
    <row r="291" spans="4:4" x14ac:dyDescent="0.25">
      <c r="D291" s="6"/>
    </row>
    <row r="292" spans="4:4" x14ac:dyDescent="0.25">
      <c r="D292" s="6"/>
    </row>
    <row r="293" spans="4:4" x14ac:dyDescent="0.25">
      <c r="D293" s="6"/>
    </row>
    <row r="294" spans="4:4" x14ac:dyDescent="0.25">
      <c r="D294" s="6"/>
    </row>
    <row r="295" spans="4:4" x14ac:dyDescent="0.25">
      <c r="D295" s="6"/>
    </row>
    <row r="296" spans="4:4" x14ac:dyDescent="0.25">
      <c r="D296" s="6"/>
    </row>
    <row r="297" spans="4:4" x14ac:dyDescent="0.25">
      <c r="D297" s="6"/>
    </row>
    <row r="298" spans="4:4" x14ac:dyDescent="0.25">
      <c r="D298" s="6"/>
    </row>
    <row r="299" spans="4:4" x14ac:dyDescent="0.25">
      <c r="D299" s="6"/>
    </row>
    <row r="300" spans="4:4" x14ac:dyDescent="0.25">
      <c r="D300" s="6"/>
    </row>
    <row r="301" spans="4:4" x14ac:dyDescent="0.25">
      <c r="D301" s="6"/>
    </row>
    <row r="302" spans="4:4" x14ac:dyDescent="0.25">
      <c r="D302" s="6"/>
    </row>
    <row r="303" spans="4:4" x14ac:dyDescent="0.25">
      <c r="D303" s="6"/>
    </row>
    <row r="304" spans="4:4" x14ac:dyDescent="0.25">
      <c r="D304" s="6"/>
    </row>
    <row r="305" spans="4:4" x14ac:dyDescent="0.25">
      <c r="D305" s="6"/>
    </row>
    <row r="306" spans="4:4" x14ac:dyDescent="0.25">
      <c r="D306" s="6"/>
    </row>
    <row r="307" spans="4:4" x14ac:dyDescent="0.25">
      <c r="D307" s="6"/>
    </row>
    <row r="308" spans="4:4" x14ac:dyDescent="0.25">
      <c r="D308" s="6"/>
    </row>
    <row r="309" spans="4:4" x14ac:dyDescent="0.25">
      <c r="D309" s="6"/>
    </row>
    <row r="310" spans="4:4" x14ac:dyDescent="0.25">
      <c r="D310" s="6"/>
    </row>
    <row r="311" spans="4:4" x14ac:dyDescent="0.25">
      <c r="D311" s="6"/>
    </row>
    <row r="312" spans="4:4" x14ac:dyDescent="0.25">
      <c r="D312" s="6"/>
    </row>
    <row r="313" spans="4:4" x14ac:dyDescent="0.25">
      <c r="D313" s="6"/>
    </row>
    <row r="314" spans="4:4" x14ac:dyDescent="0.25">
      <c r="D314" s="6"/>
    </row>
    <row r="315" spans="4:4" x14ac:dyDescent="0.25">
      <c r="D315" s="6"/>
    </row>
    <row r="316" spans="4:4" x14ac:dyDescent="0.25">
      <c r="D316" s="6"/>
    </row>
    <row r="317" spans="4:4" x14ac:dyDescent="0.25">
      <c r="D317" s="6"/>
    </row>
    <row r="318" spans="4:4" x14ac:dyDescent="0.25">
      <c r="D318" s="6"/>
    </row>
    <row r="319" spans="4:4" x14ac:dyDescent="0.25">
      <c r="D319" s="6"/>
    </row>
    <row r="320" spans="4:4" x14ac:dyDescent="0.25">
      <c r="D320" s="6"/>
    </row>
    <row r="321" spans="4:4" x14ac:dyDescent="0.25">
      <c r="D321" s="6"/>
    </row>
    <row r="322" spans="4:4" x14ac:dyDescent="0.25">
      <c r="D322" s="6"/>
    </row>
    <row r="323" spans="4:4" x14ac:dyDescent="0.25">
      <c r="D323" s="6"/>
    </row>
    <row r="324" spans="4:4" x14ac:dyDescent="0.25">
      <c r="D324" s="6"/>
    </row>
    <row r="325" spans="4:4" x14ac:dyDescent="0.25">
      <c r="D325" s="6"/>
    </row>
    <row r="326" spans="4:4" x14ac:dyDescent="0.25">
      <c r="D326" s="6"/>
    </row>
    <row r="327" spans="4:4" x14ac:dyDescent="0.25">
      <c r="D327" s="6"/>
    </row>
    <row r="328" spans="4:4" x14ac:dyDescent="0.25">
      <c r="D328" s="6"/>
    </row>
    <row r="329" spans="4:4" x14ac:dyDescent="0.25">
      <c r="D329" s="6"/>
    </row>
    <row r="330" spans="4:4" x14ac:dyDescent="0.25">
      <c r="D330" s="6"/>
    </row>
    <row r="331" spans="4:4" x14ac:dyDescent="0.25">
      <c r="D331" s="6"/>
    </row>
    <row r="332" spans="4:4" x14ac:dyDescent="0.25">
      <c r="D332" s="6"/>
    </row>
    <row r="333" spans="4:4" x14ac:dyDescent="0.25">
      <c r="D333" s="6"/>
    </row>
    <row r="334" spans="4:4" x14ac:dyDescent="0.25">
      <c r="D334" s="6"/>
    </row>
    <row r="335" spans="4:4" x14ac:dyDescent="0.25">
      <c r="D335" s="6"/>
    </row>
    <row r="336" spans="4:4" x14ac:dyDescent="0.25">
      <c r="D336" s="6"/>
    </row>
    <row r="337" spans="4:4" x14ac:dyDescent="0.25">
      <c r="D337" s="6"/>
    </row>
    <row r="338" spans="4:4" x14ac:dyDescent="0.25">
      <c r="D338" s="6"/>
    </row>
    <row r="339" spans="4:4" x14ac:dyDescent="0.25">
      <c r="D339" s="6"/>
    </row>
    <row r="340" spans="4:4" x14ac:dyDescent="0.25">
      <c r="D340" s="6"/>
    </row>
    <row r="341" spans="4:4" x14ac:dyDescent="0.25">
      <c r="D341" s="6"/>
    </row>
    <row r="342" spans="4:4" x14ac:dyDescent="0.25">
      <c r="D342" s="6"/>
    </row>
    <row r="343" spans="4:4" x14ac:dyDescent="0.25">
      <c r="D343" s="6"/>
    </row>
    <row r="344" spans="4:4" x14ac:dyDescent="0.25">
      <c r="D344" s="6"/>
    </row>
    <row r="345" spans="4:4" x14ac:dyDescent="0.25">
      <c r="D345" s="6"/>
    </row>
    <row r="346" spans="4:4" x14ac:dyDescent="0.25">
      <c r="D346" s="6"/>
    </row>
    <row r="347" spans="4:4" x14ac:dyDescent="0.25">
      <c r="D347" s="6"/>
    </row>
    <row r="348" spans="4:4" x14ac:dyDescent="0.25">
      <c r="D348" s="6"/>
    </row>
    <row r="349" spans="4:4" x14ac:dyDescent="0.25">
      <c r="D349" s="6"/>
    </row>
    <row r="350" spans="4:4" x14ac:dyDescent="0.25">
      <c r="D350" s="6"/>
    </row>
    <row r="351" spans="4:4" x14ac:dyDescent="0.25">
      <c r="D351" s="6"/>
    </row>
    <row r="352" spans="4:4" x14ac:dyDescent="0.25">
      <c r="D352" s="6"/>
    </row>
    <row r="353" spans="4:4" x14ac:dyDescent="0.25">
      <c r="D353" s="6"/>
    </row>
    <row r="354" spans="4:4" x14ac:dyDescent="0.25">
      <c r="D354" s="6"/>
    </row>
    <row r="355" spans="4:4" x14ac:dyDescent="0.25">
      <c r="D355" s="6"/>
    </row>
    <row r="356" spans="4:4" x14ac:dyDescent="0.25">
      <c r="D356" s="6"/>
    </row>
    <row r="357" spans="4:4" x14ac:dyDescent="0.25">
      <c r="D357" s="6"/>
    </row>
    <row r="358" spans="4:4" x14ac:dyDescent="0.25">
      <c r="D358" s="6"/>
    </row>
    <row r="359" spans="4:4" x14ac:dyDescent="0.25">
      <c r="D359" s="6"/>
    </row>
    <row r="360" spans="4:4" x14ac:dyDescent="0.25">
      <c r="D360" s="6"/>
    </row>
    <row r="361" spans="4:4" x14ac:dyDescent="0.25">
      <c r="D361" s="6"/>
    </row>
    <row r="362" spans="4:4" x14ac:dyDescent="0.25">
      <c r="D362" s="6"/>
    </row>
    <row r="363" spans="4:4" x14ac:dyDescent="0.25">
      <c r="D363" s="6"/>
    </row>
    <row r="364" spans="4:4" x14ac:dyDescent="0.25">
      <c r="D364" s="6"/>
    </row>
    <row r="365" spans="4:4" x14ac:dyDescent="0.25">
      <c r="D365" s="6"/>
    </row>
    <row r="366" spans="4:4" x14ac:dyDescent="0.25">
      <c r="D366" s="6"/>
    </row>
    <row r="367" spans="4:4" x14ac:dyDescent="0.25">
      <c r="D367" s="6"/>
    </row>
    <row r="368" spans="4:4" x14ac:dyDescent="0.25">
      <c r="D368" s="6"/>
    </row>
    <row r="369" spans="4:4" x14ac:dyDescent="0.25">
      <c r="D369" s="6"/>
    </row>
    <row r="370" spans="4:4" x14ac:dyDescent="0.25">
      <c r="D370" s="6"/>
    </row>
    <row r="371" spans="4:4" x14ac:dyDescent="0.25">
      <c r="D371" s="6"/>
    </row>
    <row r="372" spans="4:4" x14ac:dyDescent="0.25">
      <c r="D372" s="6"/>
    </row>
    <row r="373" spans="4:4" x14ac:dyDescent="0.25">
      <c r="D373" s="6"/>
    </row>
    <row r="374" spans="4:4" x14ac:dyDescent="0.25">
      <c r="D374" s="6"/>
    </row>
    <row r="375" spans="4:4" x14ac:dyDescent="0.25">
      <c r="D375" s="6"/>
    </row>
    <row r="376" spans="4:4" x14ac:dyDescent="0.25">
      <c r="D376" s="6"/>
    </row>
    <row r="377" spans="4:4" x14ac:dyDescent="0.25">
      <c r="D377" s="6"/>
    </row>
    <row r="378" spans="4:4" x14ac:dyDescent="0.25">
      <c r="D378" s="6"/>
    </row>
    <row r="379" spans="4:4" x14ac:dyDescent="0.25">
      <c r="D379" s="6"/>
    </row>
    <row r="380" spans="4:4" x14ac:dyDescent="0.25">
      <c r="D380" s="6"/>
    </row>
    <row r="381" spans="4:4" x14ac:dyDescent="0.25">
      <c r="D381" s="6"/>
    </row>
    <row r="382" spans="4:4" x14ac:dyDescent="0.25">
      <c r="D382" s="6"/>
    </row>
    <row r="383" spans="4:4" x14ac:dyDescent="0.25">
      <c r="D383" s="6"/>
    </row>
    <row r="384" spans="4:4" x14ac:dyDescent="0.25">
      <c r="D384" s="6"/>
    </row>
    <row r="385" spans="4:4" x14ac:dyDescent="0.25">
      <c r="D385" s="6"/>
    </row>
    <row r="386" spans="4:4" x14ac:dyDescent="0.25">
      <c r="D386" s="6"/>
    </row>
    <row r="387" spans="4:4" x14ac:dyDescent="0.25">
      <c r="D387" s="6"/>
    </row>
    <row r="388" spans="4:4" x14ac:dyDescent="0.25">
      <c r="D388" s="6"/>
    </row>
    <row r="389" spans="4:4" x14ac:dyDescent="0.25">
      <c r="D389" s="6"/>
    </row>
    <row r="390" spans="4:4" x14ac:dyDescent="0.25">
      <c r="D390" s="6"/>
    </row>
    <row r="391" spans="4:4" x14ac:dyDescent="0.25">
      <c r="D391" s="6"/>
    </row>
    <row r="392" spans="4:4" x14ac:dyDescent="0.25">
      <c r="D392" s="6"/>
    </row>
    <row r="393" spans="4:4" x14ac:dyDescent="0.25">
      <c r="D393" s="6"/>
    </row>
    <row r="394" spans="4:4" x14ac:dyDescent="0.25">
      <c r="D394" s="6"/>
    </row>
    <row r="395" spans="4:4" x14ac:dyDescent="0.25">
      <c r="D395" s="6"/>
    </row>
    <row r="396" spans="4:4" x14ac:dyDescent="0.25">
      <c r="D396" s="6"/>
    </row>
    <row r="397" spans="4:4" x14ac:dyDescent="0.25">
      <c r="D397" s="6"/>
    </row>
    <row r="398" spans="4:4" x14ac:dyDescent="0.25">
      <c r="D398" s="6"/>
    </row>
    <row r="399" spans="4:4" x14ac:dyDescent="0.25">
      <c r="D399" s="6"/>
    </row>
    <row r="400" spans="4:4" x14ac:dyDescent="0.25">
      <c r="D400" s="6"/>
    </row>
    <row r="401" spans="4:4" x14ac:dyDescent="0.25">
      <c r="D401" s="6"/>
    </row>
    <row r="402" spans="4:4" x14ac:dyDescent="0.25">
      <c r="D402" s="6"/>
    </row>
    <row r="403" spans="4:4" x14ac:dyDescent="0.25">
      <c r="D403" s="6"/>
    </row>
    <row r="404" spans="4:4" x14ac:dyDescent="0.25">
      <c r="D404" s="6"/>
    </row>
    <row r="405" spans="4:4" x14ac:dyDescent="0.25">
      <c r="D405" s="6"/>
    </row>
    <row r="406" spans="4:4" x14ac:dyDescent="0.25">
      <c r="D406" s="6"/>
    </row>
    <row r="407" spans="4:4" x14ac:dyDescent="0.25">
      <c r="D407" s="6"/>
    </row>
    <row r="408" spans="4:4" x14ac:dyDescent="0.25">
      <c r="D408" s="6"/>
    </row>
    <row r="409" spans="4:4" x14ac:dyDescent="0.25">
      <c r="D409" s="6"/>
    </row>
    <row r="410" spans="4:4" x14ac:dyDescent="0.25">
      <c r="D410" s="6"/>
    </row>
    <row r="411" spans="4:4" x14ac:dyDescent="0.25">
      <c r="D411" s="6"/>
    </row>
    <row r="412" spans="4:4" x14ac:dyDescent="0.25">
      <c r="D412" s="6"/>
    </row>
    <row r="413" spans="4:4" x14ac:dyDescent="0.25">
      <c r="D413" s="6"/>
    </row>
    <row r="414" spans="4:4" x14ac:dyDescent="0.25">
      <c r="D414" s="6"/>
    </row>
    <row r="415" spans="4:4" x14ac:dyDescent="0.25">
      <c r="D415" s="6"/>
    </row>
    <row r="416" spans="4:4" x14ac:dyDescent="0.25">
      <c r="D416" s="6"/>
    </row>
    <row r="417" spans="4:4" x14ac:dyDescent="0.25">
      <c r="D417" s="6"/>
    </row>
    <row r="418" spans="4:4" x14ac:dyDescent="0.25">
      <c r="D418" s="6"/>
    </row>
    <row r="419" spans="4:4" x14ac:dyDescent="0.25">
      <c r="D419" s="6"/>
    </row>
    <row r="420" spans="4:4" x14ac:dyDescent="0.25">
      <c r="D420" s="6"/>
    </row>
    <row r="421" spans="4:4" x14ac:dyDescent="0.25">
      <c r="D421" s="6"/>
    </row>
    <row r="422" spans="4:4" x14ac:dyDescent="0.25">
      <c r="D422" s="6"/>
    </row>
    <row r="423" spans="4:4" x14ac:dyDescent="0.25">
      <c r="D423" s="6"/>
    </row>
    <row r="424" spans="4:4" x14ac:dyDescent="0.25">
      <c r="D424" s="6"/>
    </row>
    <row r="425" spans="4:4" x14ac:dyDescent="0.25">
      <c r="D425" s="6"/>
    </row>
    <row r="426" spans="4:4" x14ac:dyDescent="0.25">
      <c r="D426" s="6"/>
    </row>
    <row r="427" spans="4:4" x14ac:dyDescent="0.25">
      <c r="D427" s="6"/>
    </row>
    <row r="428" spans="4:4" x14ac:dyDescent="0.25">
      <c r="D428" s="6"/>
    </row>
    <row r="429" spans="4:4" x14ac:dyDescent="0.25">
      <c r="D429" s="6"/>
    </row>
    <row r="430" spans="4:4" x14ac:dyDescent="0.25">
      <c r="D430" s="6"/>
    </row>
    <row r="431" spans="4:4" x14ac:dyDescent="0.25">
      <c r="D431" s="6"/>
    </row>
    <row r="432" spans="4:4" x14ac:dyDescent="0.25">
      <c r="D432" s="6"/>
    </row>
    <row r="433" spans="4:4" x14ac:dyDescent="0.25">
      <c r="D433" s="6"/>
    </row>
    <row r="434" spans="4:4" x14ac:dyDescent="0.25">
      <c r="D434" s="6"/>
    </row>
    <row r="435" spans="4:4" x14ac:dyDescent="0.25">
      <c r="D435" s="6"/>
    </row>
    <row r="436" spans="4:4" x14ac:dyDescent="0.25">
      <c r="D436" s="6"/>
    </row>
    <row r="437" spans="4:4" x14ac:dyDescent="0.25">
      <c r="D437" s="6"/>
    </row>
    <row r="438" spans="4:4" x14ac:dyDescent="0.25">
      <c r="D438" s="6"/>
    </row>
    <row r="439" spans="4:4" x14ac:dyDescent="0.25">
      <c r="D439" s="6"/>
    </row>
    <row r="440" spans="4:4" x14ac:dyDescent="0.25">
      <c r="D440" s="6"/>
    </row>
    <row r="441" spans="4:4" x14ac:dyDescent="0.25">
      <c r="D441" s="6"/>
    </row>
    <row r="442" spans="4:4" x14ac:dyDescent="0.25">
      <c r="D442" s="6"/>
    </row>
    <row r="443" spans="4:4" x14ac:dyDescent="0.25">
      <c r="D443" s="6"/>
    </row>
    <row r="444" spans="4:4" x14ac:dyDescent="0.25">
      <c r="D444" s="6"/>
    </row>
    <row r="445" spans="4:4" x14ac:dyDescent="0.25">
      <c r="D445" s="6"/>
    </row>
    <row r="446" spans="4:4" x14ac:dyDescent="0.25">
      <c r="D446" s="6"/>
    </row>
    <row r="447" spans="4:4" x14ac:dyDescent="0.25">
      <c r="D447" s="6"/>
    </row>
    <row r="448" spans="4:4" x14ac:dyDescent="0.25">
      <c r="D448" s="6"/>
    </row>
    <row r="449" spans="4:4" x14ac:dyDescent="0.25">
      <c r="D449" s="6"/>
    </row>
    <row r="450" spans="4:4" x14ac:dyDescent="0.25">
      <c r="D450" s="6"/>
    </row>
    <row r="451" spans="4:4" x14ac:dyDescent="0.25">
      <c r="D451" s="6"/>
    </row>
    <row r="452" spans="4:4" x14ac:dyDescent="0.25">
      <c r="D452" s="6"/>
    </row>
    <row r="453" spans="4:4" x14ac:dyDescent="0.25">
      <c r="D453" s="6"/>
    </row>
    <row r="454" spans="4:4" x14ac:dyDescent="0.25">
      <c r="D454" s="6"/>
    </row>
    <row r="455" spans="4:4" x14ac:dyDescent="0.25">
      <c r="D455" s="6"/>
    </row>
    <row r="456" spans="4:4" x14ac:dyDescent="0.25">
      <c r="D456" s="6"/>
    </row>
    <row r="457" spans="4:4" x14ac:dyDescent="0.25">
      <c r="D457" s="6"/>
    </row>
    <row r="458" spans="4:4" x14ac:dyDescent="0.25">
      <c r="D458" s="6"/>
    </row>
    <row r="459" spans="4:4" x14ac:dyDescent="0.25">
      <c r="D459" s="6"/>
    </row>
    <row r="460" spans="4:4" x14ac:dyDescent="0.25">
      <c r="D460" s="6"/>
    </row>
    <row r="461" spans="4:4" x14ac:dyDescent="0.25">
      <c r="D461" s="6"/>
    </row>
    <row r="462" spans="4:4" x14ac:dyDescent="0.25">
      <c r="D462" s="6"/>
    </row>
    <row r="463" spans="4:4" x14ac:dyDescent="0.25">
      <c r="D463" s="6"/>
    </row>
    <row r="464" spans="4:4" x14ac:dyDescent="0.25">
      <c r="D464" s="6"/>
    </row>
    <row r="465" spans="4:4" x14ac:dyDescent="0.25">
      <c r="D465" s="6"/>
    </row>
    <row r="466" spans="4:4" x14ac:dyDescent="0.25">
      <c r="D466" s="6"/>
    </row>
    <row r="467" spans="4:4" x14ac:dyDescent="0.25">
      <c r="D467" s="6"/>
    </row>
    <row r="468" spans="4:4" x14ac:dyDescent="0.25">
      <c r="D468" s="6"/>
    </row>
    <row r="469" spans="4:4" x14ac:dyDescent="0.25">
      <c r="D469" s="6"/>
    </row>
    <row r="470" spans="4:4" x14ac:dyDescent="0.25">
      <c r="D470" s="6"/>
    </row>
    <row r="471" spans="4:4" x14ac:dyDescent="0.25">
      <c r="D471" s="6"/>
    </row>
    <row r="472" spans="4:4" x14ac:dyDescent="0.25">
      <c r="D472" s="6"/>
    </row>
    <row r="473" spans="4:4" x14ac:dyDescent="0.25">
      <c r="D473" s="6"/>
    </row>
    <row r="474" spans="4:4" x14ac:dyDescent="0.25">
      <c r="D474" s="6"/>
    </row>
    <row r="475" spans="4:4" x14ac:dyDescent="0.25">
      <c r="D475" s="6"/>
    </row>
    <row r="476" spans="4:4" x14ac:dyDescent="0.25">
      <c r="D476" s="6"/>
    </row>
    <row r="477" spans="4:4" x14ac:dyDescent="0.25">
      <c r="D477" s="6"/>
    </row>
    <row r="478" spans="4:4" x14ac:dyDescent="0.25">
      <c r="D478" s="6"/>
    </row>
    <row r="479" spans="4:4" x14ac:dyDescent="0.25">
      <c r="D479" s="6"/>
    </row>
    <row r="480" spans="4:4" x14ac:dyDescent="0.25">
      <c r="D480" s="6"/>
    </row>
    <row r="481" spans="4:4" x14ac:dyDescent="0.25">
      <c r="D481" s="6"/>
    </row>
    <row r="482" spans="4:4" x14ac:dyDescent="0.25">
      <c r="D482" s="6"/>
    </row>
    <row r="483" spans="4:4" x14ac:dyDescent="0.25">
      <c r="D483" s="6"/>
    </row>
    <row r="484" spans="4:4" x14ac:dyDescent="0.25">
      <c r="D484" s="6"/>
    </row>
    <row r="485" spans="4:4" x14ac:dyDescent="0.25">
      <c r="D485" s="6"/>
    </row>
    <row r="486" spans="4:4" x14ac:dyDescent="0.25">
      <c r="D486" s="6"/>
    </row>
    <row r="487" spans="4:4" x14ac:dyDescent="0.25">
      <c r="D487" s="6"/>
    </row>
    <row r="488" spans="4:4" x14ac:dyDescent="0.25">
      <c r="D488" s="6"/>
    </row>
    <row r="489" spans="4:4" x14ac:dyDescent="0.25">
      <c r="D489" s="6"/>
    </row>
    <row r="490" spans="4:4" x14ac:dyDescent="0.25">
      <c r="D490" s="6"/>
    </row>
    <row r="491" spans="4:4" x14ac:dyDescent="0.25">
      <c r="D491" s="6"/>
    </row>
    <row r="492" spans="4:4" x14ac:dyDescent="0.25">
      <c r="D492" s="6"/>
    </row>
    <row r="493" spans="4:4" x14ac:dyDescent="0.25">
      <c r="D493" s="6"/>
    </row>
    <row r="494" spans="4:4" x14ac:dyDescent="0.25">
      <c r="D494" s="6"/>
    </row>
    <row r="495" spans="4:4" x14ac:dyDescent="0.25">
      <c r="D495" s="6"/>
    </row>
    <row r="496" spans="4:4" x14ac:dyDescent="0.25">
      <c r="D496" s="6"/>
    </row>
    <row r="497" spans="4:4" x14ac:dyDescent="0.25">
      <c r="D497" s="6"/>
    </row>
    <row r="498" spans="4:4" x14ac:dyDescent="0.25">
      <c r="D498" s="6"/>
    </row>
    <row r="499" spans="4:4" x14ac:dyDescent="0.25">
      <c r="D499" s="6"/>
    </row>
    <row r="500" spans="4:4" x14ac:dyDescent="0.25">
      <c r="D500" s="6"/>
    </row>
    <row r="501" spans="4:4" x14ac:dyDescent="0.25">
      <c r="D501" s="6"/>
    </row>
    <row r="502" spans="4:4" x14ac:dyDescent="0.25">
      <c r="D502" s="6"/>
    </row>
    <row r="503" spans="4:4" x14ac:dyDescent="0.25">
      <c r="D503" s="6"/>
    </row>
    <row r="504" spans="4:4" x14ac:dyDescent="0.25">
      <c r="D504" s="6"/>
    </row>
    <row r="505" spans="4:4" x14ac:dyDescent="0.25">
      <c r="D505" s="6"/>
    </row>
    <row r="506" spans="4:4" x14ac:dyDescent="0.25">
      <c r="D506" s="6"/>
    </row>
    <row r="507" spans="4:4" x14ac:dyDescent="0.25">
      <c r="D507" s="6"/>
    </row>
    <row r="508" spans="4:4" x14ac:dyDescent="0.25">
      <c r="D508" s="6"/>
    </row>
    <row r="509" spans="4:4" x14ac:dyDescent="0.25">
      <c r="D509" s="6"/>
    </row>
    <row r="510" spans="4:4" x14ac:dyDescent="0.25">
      <c r="D510" s="6"/>
    </row>
    <row r="511" spans="4:4" x14ac:dyDescent="0.25">
      <c r="D511" s="6"/>
    </row>
    <row r="512" spans="4:4" x14ac:dyDescent="0.25">
      <c r="D512" s="6"/>
    </row>
    <row r="513" spans="4:4" x14ac:dyDescent="0.25">
      <c r="D513" s="6"/>
    </row>
    <row r="514" spans="4:4" x14ac:dyDescent="0.25">
      <c r="D514" s="6"/>
    </row>
    <row r="515" spans="4:4" x14ac:dyDescent="0.25">
      <c r="D515" s="6"/>
    </row>
    <row r="516" spans="4:4" x14ac:dyDescent="0.25">
      <c r="D516" s="6"/>
    </row>
    <row r="517" spans="4:4" x14ac:dyDescent="0.25">
      <c r="D517" s="6"/>
    </row>
    <row r="518" spans="4:4" x14ac:dyDescent="0.25">
      <c r="D518" s="6"/>
    </row>
    <row r="519" spans="4:4" x14ac:dyDescent="0.25">
      <c r="D519" s="6"/>
    </row>
    <row r="520" spans="4:4" x14ac:dyDescent="0.25">
      <c r="D520" s="6"/>
    </row>
    <row r="521" spans="4:4" x14ac:dyDescent="0.25">
      <c r="D521" s="6"/>
    </row>
    <row r="522" spans="4:4" x14ac:dyDescent="0.25">
      <c r="D522" s="6"/>
    </row>
    <row r="523" spans="4:4" x14ac:dyDescent="0.25">
      <c r="D523" s="6"/>
    </row>
    <row r="524" spans="4:4" x14ac:dyDescent="0.25">
      <c r="D524" s="6"/>
    </row>
    <row r="525" spans="4:4" x14ac:dyDescent="0.25">
      <c r="D525" s="6"/>
    </row>
    <row r="526" spans="4:4" x14ac:dyDescent="0.25">
      <c r="D526" s="6"/>
    </row>
    <row r="527" spans="4:4" x14ac:dyDescent="0.25">
      <c r="D527" s="6"/>
    </row>
    <row r="528" spans="4:4" x14ac:dyDescent="0.25">
      <c r="D528" s="6"/>
    </row>
    <row r="529" spans="4:4" x14ac:dyDescent="0.25">
      <c r="D529" s="6"/>
    </row>
    <row r="530" spans="4:4" x14ac:dyDescent="0.25">
      <c r="D530" s="6"/>
    </row>
    <row r="531" spans="4:4" x14ac:dyDescent="0.25">
      <c r="D531" s="6"/>
    </row>
    <row r="532" spans="4:4" x14ac:dyDescent="0.25">
      <c r="D532" s="6"/>
    </row>
    <row r="533" spans="4:4" x14ac:dyDescent="0.25">
      <c r="D533" s="6"/>
    </row>
    <row r="534" spans="4:4" x14ac:dyDescent="0.25">
      <c r="D534" s="6"/>
    </row>
    <row r="535" spans="4:4" x14ac:dyDescent="0.25">
      <c r="D535" s="6"/>
    </row>
    <row r="536" spans="4:4" x14ac:dyDescent="0.25">
      <c r="D536" s="6"/>
    </row>
    <row r="537" spans="4:4" x14ac:dyDescent="0.25">
      <c r="D537" s="6"/>
    </row>
    <row r="538" spans="4:4" x14ac:dyDescent="0.25">
      <c r="D538" s="6"/>
    </row>
    <row r="539" spans="4:4" x14ac:dyDescent="0.25">
      <c r="D539" s="6"/>
    </row>
    <row r="540" spans="4:4" x14ac:dyDescent="0.25">
      <c r="D540" s="6"/>
    </row>
    <row r="541" spans="4:4" x14ac:dyDescent="0.25">
      <c r="D541" s="6"/>
    </row>
    <row r="542" spans="4:4" x14ac:dyDescent="0.25">
      <c r="D542" s="6"/>
    </row>
    <row r="543" spans="4:4" x14ac:dyDescent="0.25">
      <c r="D543" s="6"/>
    </row>
    <row r="544" spans="4:4" x14ac:dyDescent="0.25">
      <c r="D544" s="6"/>
    </row>
    <row r="545" spans="4:4" x14ac:dyDescent="0.25">
      <c r="D545" s="6"/>
    </row>
    <row r="546" spans="4:4" x14ac:dyDescent="0.25">
      <c r="D546" s="6"/>
    </row>
    <row r="547" spans="4:4" x14ac:dyDescent="0.25">
      <c r="D547" s="6"/>
    </row>
    <row r="548" spans="4:4" x14ac:dyDescent="0.25">
      <c r="D548" s="6"/>
    </row>
    <row r="549" spans="4:4" x14ac:dyDescent="0.25">
      <c r="D549" s="6"/>
    </row>
    <row r="550" spans="4:4" x14ac:dyDescent="0.25">
      <c r="D550" s="6"/>
    </row>
    <row r="551" spans="4:4" x14ac:dyDescent="0.25">
      <c r="D551" s="6"/>
    </row>
    <row r="552" spans="4:4" x14ac:dyDescent="0.25">
      <c r="D552" s="6"/>
    </row>
    <row r="553" spans="4:4" x14ac:dyDescent="0.25">
      <c r="D553" s="6"/>
    </row>
    <row r="554" spans="4:4" x14ac:dyDescent="0.25">
      <c r="D554" s="6"/>
    </row>
    <row r="555" spans="4:4" x14ac:dyDescent="0.25">
      <c r="D555" s="6"/>
    </row>
    <row r="556" spans="4:4" x14ac:dyDescent="0.25">
      <c r="D556" s="6"/>
    </row>
    <row r="557" spans="4:4" x14ac:dyDescent="0.25">
      <c r="D557" s="6"/>
    </row>
    <row r="558" spans="4:4" x14ac:dyDescent="0.25">
      <c r="D558" s="6"/>
    </row>
    <row r="559" spans="4:4" x14ac:dyDescent="0.25">
      <c r="D559" s="6"/>
    </row>
    <row r="560" spans="4:4" x14ac:dyDescent="0.25">
      <c r="D560" s="6"/>
    </row>
    <row r="561" spans="4:4" x14ac:dyDescent="0.25">
      <c r="D561" s="6"/>
    </row>
    <row r="562" spans="4:4" x14ac:dyDescent="0.25">
      <c r="D562" s="6"/>
    </row>
    <row r="563" spans="4:4" x14ac:dyDescent="0.25">
      <c r="D563" s="6"/>
    </row>
    <row r="564" spans="4:4" x14ac:dyDescent="0.25">
      <c r="D564" s="6"/>
    </row>
    <row r="565" spans="4:4" x14ac:dyDescent="0.25">
      <c r="D565" s="6"/>
    </row>
    <row r="566" spans="4:4" x14ac:dyDescent="0.25">
      <c r="D566" s="6"/>
    </row>
    <row r="567" spans="4:4" x14ac:dyDescent="0.25">
      <c r="D567" s="6"/>
    </row>
    <row r="568" spans="4:4" x14ac:dyDescent="0.25">
      <c r="D568" s="6"/>
    </row>
    <row r="569" spans="4:4" x14ac:dyDescent="0.25">
      <c r="D569" s="6"/>
    </row>
  </sheetData>
  <mergeCells count="9">
    <mergeCell ref="A29:I30"/>
    <mergeCell ref="A31:I31"/>
    <mergeCell ref="A32:I32"/>
    <mergeCell ref="A1:I1"/>
    <mergeCell ref="A2:I2"/>
    <mergeCell ref="A24:B24"/>
    <mergeCell ref="A26:B26"/>
    <mergeCell ref="A27:I27"/>
    <mergeCell ref="A28:I28"/>
  </mergeCells>
  <pageMargins left="0.25" right="0.25" top="0.75" bottom="0.75" header="0.3" footer="0.3"/>
  <pageSetup scale="95" fitToWidth="0" orientation="landscape" r:id="rId1"/>
  <colBreaks count="1" manualBreakCount="1">
    <brk id="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082022</vt:lpstr>
      <vt:lpstr>Sheet3</vt:lpstr>
      <vt:lpstr>'082022'!Print_Area</vt:lpstr>
    </vt:vector>
  </TitlesOfParts>
  <Company>Agency for Health Care Administration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Gail Hansen</dc:creator>
  <cp:lastModifiedBy>Angela Wiggins</cp:lastModifiedBy>
  <cp:lastPrinted>2022-08-16T19:39:42Z</cp:lastPrinted>
  <dcterms:created xsi:type="dcterms:W3CDTF">2014-07-14T19:40:06Z</dcterms:created>
  <dcterms:modified xsi:type="dcterms:W3CDTF">2022-08-16T20:05:38Z</dcterms:modified>
</cp:coreProperties>
</file>